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f\Desktop\"/>
    </mc:Choice>
  </mc:AlternateContent>
  <xr:revisionPtr revIDLastSave="0" documentId="13_ncr:1_{9917CCCA-105A-433F-80C0-C07E7B3DE1A0}" xr6:coauthVersionLast="45" xr6:coauthVersionMax="45" xr10:uidLastSave="{00000000-0000-0000-0000-000000000000}"/>
  <bookViews>
    <workbookView xWindow="-120" yWindow="-120" windowWidth="29040" windowHeight="15840" tabRatio="601" xr2:uid="{00000000-000D-0000-FFFF-FFFF00000000}"/>
  </bookViews>
  <sheets>
    <sheet name="LOAN TOTALS" sheetId="4" r:id="rId1"/>
    <sheet name="SERVICES" sheetId="2" r:id="rId2"/>
  </sheets>
  <definedNames>
    <definedName name="_xlnm.Print_Area" localSheetId="0">'LOAN TOTALS'!$A$522:$N$545</definedName>
    <definedName name="_xlnm.Print_Area" localSheetId="1">SERVICES!$A$1:$O$52</definedName>
    <definedName name="_xlnm.Print_Titles" localSheetId="0">'LOAN TOTALS'!$1:$4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06" i="4" l="1"/>
  <c r="C806" i="4"/>
  <c r="D806" i="4"/>
  <c r="E806" i="4"/>
  <c r="F806" i="4"/>
  <c r="G806" i="4"/>
  <c r="H806" i="4"/>
  <c r="I806" i="4"/>
  <c r="J806" i="4"/>
  <c r="K806" i="4"/>
  <c r="L806" i="4"/>
  <c r="M806" i="4"/>
  <c r="N806" i="4"/>
  <c r="M819" i="4"/>
  <c r="L819" i="4"/>
  <c r="K819" i="4"/>
  <c r="J819" i="4"/>
  <c r="I819" i="4"/>
  <c r="H819" i="4"/>
  <c r="G819" i="4"/>
  <c r="F819" i="4"/>
  <c r="E819" i="4"/>
  <c r="D819" i="4"/>
  <c r="C819" i="4"/>
  <c r="B785" i="4"/>
  <c r="C785" i="4"/>
  <c r="D785" i="4"/>
  <c r="E785" i="4"/>
  <c r="F785" i="4"/>
  <c r="G785" i="4"/>
  <c r="H785" i="4"/>
  <c r="I785" i="4"/>
  <c r="J785" i="4"/>
  <c r="K785" i="4"/>
  <c r="L785" i="4"/>
  <c r="M785" i="4"/>
  <c r="N785" i="4"/>
  <c r="M798" i="4"/>
  <c r="L798" i="4"/>
  <c r="K798" i="4"/>
  <c r="J798" i="4"/>
  <c r="I798" i="4"/>
  <c r="H798" i="4"/>
  <c r="G798" i="4"/>
  <c r="F798" i="4"/>
  <c r="E798" i="4"/>
  <c r="D798" i="4"/>
  <c r="C798" i="4"/>
  <c r="M796" i="4"/>
  <c r="L796" i="4"/>
  <c r="K796" i="4"/>
  <c r="J796" i="4"/>
  <c r="I796" i="4"/>
  <c r="H796" i="4"/>
  <c r="G796" i="4"/>
  <c r="F796" i="4"/>
  <c r="E796" i="4"/>
  <c r="D796" i="4"/>
  <c r="C796" i="4"/>
  <c r="M795" i="4"/>
  <c r="L795" i="4"/>
  <c r="K795" i="4"/>
  <c r="J795" i="4"/>
  <c r="I795" i="4"/>
  <c r="H795" i="4"/>
  <c r="G795" i="4"/>
  <c r="F795" i="4"/>
  <c r="E795" i="4"/>
  <c r="D795" i="4"/>
  <c r="C795" i="4"/>
  <c r="M794" i="4"/>
  <c r="L794" i="4"/>
  <c r="K794" i="4"/>
  <c r="J794" i="4"/>
  <c r="I794" i="4"/>
  <c r="H794" i="4"/>
  <c r="G794" i="4"/>
  <c r="F794" i="4"/>
  <c r="E794" i="4"/>
  <c r="D794" i="4"/>
  <c r="C794" i="4"/>
  <c r="M793" i="4"/>
  <c r="L793" i="4"/>
  <c r="K793" i="4"/>
  <c r="J793" i="4"/>
  <c r="I793" i="4"/>
  <c r="H793" i="4"/>
  <c r="G793" i="4"/>
  <c r="F793" i="4"/>
  <c r="E793" i="4"/>
  <c r="D793" i="4"/>
  <c r="C793" i="4"/>
  <c r="M791" i="4"/>
  <c r="L791" i="4"/>
  <c r="K791" i="4"/>
  <c r="J791" i="4"/>
  <c r="I791" i="4"/>
  <c r="H791" i="4"/>
  <c r="G791" i="4"/>
  <c r="F791" i="4"/>
  <c r="E791" i="4"/>
  <c r="B791" i="4"/>
  <c r="C791" i="4"/>
  <c r="D791" i="4"/>
  <c r="N791" i="4"/>
  <c r="M789" i="4"/>
  <c r="L789" i="4"/>
  <c r="K789" i="4"/>
  <c r="J789" i="4"/>
  <c r="I789" i="4"/>
  <c r="H789" i="4"/>
  <c r="G789" i="4"/>
  <c r="F789" i="4"/>
  <c r="E789" i="4"/>
  <c r="D789" i="4"/>
  <c r="C789" i="4"/>
  <c r="M788" i="4"/>
  <c r="L788" i="4"/>
  <c r="K788" i="4"/>
  <c r="J788" i="4"/>
  <c r="I788" i="4"/>
  <c r="H788" i="4"/>
  <c r="G788" i="4"/>
  <c r="F788" i="4"/>
  <c r="E788" i="4"/>
  <c r="D788" i="4"/>
  <c r="C788" i="4"/>
  <c r="M797" i="4"/>
  <c r="L797" i="4"/>
  <c r="K797" i="4"/>
  <c r="J797" i="4"/>
  <c r="I797" i="4"/>
  <c r="H797" i="4"/>
  <c r="G797" i="4"/>
  <c r="F797" i="4"/>
  <c r="E797" i="4"/>
  <c r="D797" i="4"/>
  <c r="C797" i="4"/>
  <c r="M792" i="4"/>
  <c r="L792" i="4"/>
  <c r="K792" i="4"/>
  <c r="J792" i="4"/>
  <c r="I792" i="4"/>
  <c r="H792" i="4"/>
  <c r="G792" i="4"/>
  <c r="F792" i="4"/>
  <c r="E792" i="4"/>
  <c r="D792" i="4"/>
  <c r="B792" i="4"/>
  <c r="C792" i="4"/>
  <c r="N792" i="4"/>
  <c r="M790" i="4"/>
  <c r="L790" i="4"/>
  <c r="K790" i="4"/>
  <c r="J790" i="4"/>
  <c r="I790" i="4"/>
  <c r="H790" i="4"/>
  <c r="G790" i="4"/>
  <c r="F790" i="4"/>
  <c r="E790" i="4"/>
  <c r="D790" i="4"/>
  <c r="C790" i="4"/>
  <c r="M786" i="4"/>
  <c r="L786" i="4"/>
  <c r="K786" i="4"/>
  <c r="J786" i="4"/>
  <c r="I786" i="4"/>
  <c r="H786" i="4"/>
  <c r="G786" i="4"/>
  <c r="F786" i="4"/>
  <c r="E786" i="4"/>
  <c r="B786" i="4"/>
  <c r="C786" i="4"/>
  <c r="D786" i="4"/>
  <c r="N786" i="4"/>
  <c r="M807" i="4"/>
  <c r="L807" i="4"/>
  <c r="K807" i="4"/>
  <c r="J807" i="4"/>
  <c r="I807" i="4"/>
  <c r="H807" i="4"/>
  <c r="G807" i="4"/>
  <c r="F807" i="4"/>
  <c r="E807" i="4"/>
  <c r="B807" i="4"/>
  <c r="C807" i="4"/>
  <c r="D807" i="4"/>
  <c r="N807" i="4"/>
  <c r="M815" i="4"/>
  <c r="L815" i="4"/>
  <c r="K815" i="4"/>
  <c r="J815" i="4"/>
  <c r="I815" i="4"/>
  <c r="H815" i="4"/>
  <c r="G815" i="4"/>
  <c r="F815" i="4"/>
  <c r="E815" i="4"/>
  <c r="D815" i="4"/>
  <c r="C815" i="4"/>
  <c r="M811" i="4"/>
  <c r="L811" i="4"/>
  <c r="K811" i="4"/>
  <c r="J811" i="4"/>
  <c r="I811" i="4"/>
  <c r="H811" i="4"/>
  <c r="G811" i="4"/>
  <c r="F811" i="4"/>
  <c r="E811" i="4"/>
  <c r="D811" i="4"/>
  <c r="C811" i="4"/>
  <c r="B815" i="4"/>
  <c r="B811" i="4"/>
  <c r="B794" i="4"/>
  <c r="B790" i="4"/>
  <c r="B819" i="4"/>
  <c r="N819" i="4"/>
  <c r="N815" i="4"/>
  <c r="N811" i="4"/>
  <c r="B795" i="4"/>
  <c r="N795" i="4"/>
  <c r="N794" i="4"/>
  <c r="B789" i="4"/>
  <c r="N789" i="4"/>
  <c r="B797" i="4"/>
  <c r="N797" i="4"/>
  <c r="B798" i="4"/>
  <c r="N798" i="4"/>
  <c r="B796" i="4"/>
  <c r="N796" i="4"/>
  <c r="B793" i="4"/>
  <c r="N793" i="4"/>
  <c r="N790" i="4"/>
  <c r="B788" i="4"/>
  <c r="N788" i="4"/>
  <c r="M34" i="2"/>
  <c r="L34" i="2"/>
  <c r="K34" i="2"/>
  <c r="J34" i="2"/>
  <c r="I34" i="2"/>
  <c r="H34" i="2"/>
  <c r="G34" i="2"/>
  <c r="F34" i="2"/>
  <c r="E34" i="2"/>
  <c r="D34" i="2"/>
  <c r="C34" i="2"/>
  <c r="B34" i="2"/>
  <c r="N28" i="2"/>
  <c r="N22" i="2"/>
  <c r="A28" i="2"/>
  <c r="A22" i="2"/>
  <c r="M19" i="2"/>
  <c r="L19" i="2"/>
  <c r="K19" i="2"/>
  <c r="J19" i="2"/>
  <c r="I19" i="2"/>
  <c r="H19" i="2"/>
  <c r="G19" i="2"/>
  <c r="F19" i="2"/>
  <c r="E19" i="2"/>
  <c r="D19" i="2"/>
  <c r="C19" i="2"/>
  <c r="B19" i="2"/>
  <c r="N13" i="2"/>
  <c r="N7" i="2"/>
  <c r="A876" i="4"/>
  <c r="A896" i="4"/>
  <c r="A870" i="4"/>
  <c r="A890" i="4"/>
  <c r="E876" i="4"/>
  <c r="D876" i="4"/>
  <c r="C876" i="4"/>
  <c r="K787" i="4"/>
  <c r="L787" i="4"/>
  <c r="M787" i="4"/>
  <c r="E870" i="4"/>
  <c r="H787" i="4"/>
  <c r="I787" i="4"/>
  <c r="J787" i="4"/>
  <c r="D870" i="4"/>
  <c r="M856" i="4"/>
  <c r="L856" i="4"/>
  <c r="K856" i="4"/>
  <c r="J856" i="4"/>
  <c r="I856" i="4"/>
  <c r="H856" i="4"/>
  <c r="G856" i="4"/>
  <c r="F856" i="4"/>
  <c r="E856" i="4"/>
  <c r="D856" i="4"/>
  <c r="C856" i="4"/>
  <c r="B856" i="4"/>
  <c r="A856" i="4"/>
  <c r="M850" i="4"/>
  <c r="L850" i="4"/>
  <c r="K850" i="4"/>
  <c r="J850" i="4"/>
  <c r="I850" i="4"/>
  <c r="H850" i="4"/>
  <c r="G850" i="4"/>
  <c r="F850" i="4"/>
  <c r="E850" i="4"/>
  <c r="D850" i="4"/>
  <c r="C850" i="4"/>
  <c r="B850" i="4"/>
  <c r="A850" i="4"/>
  <c r="M229" i="4"/>
  <c r="M835" i="4"/>
  <c r="L229" i="4"/>
  <c r="L835" i="4"/>
  <c r="K229" i="4"/>
  <c r="K835" i="4"/>
  <c r="J229" i="4"/>
  <c r="J835" i="4"/>
  <c r="I229" i="4"/>
  <c r="I835" i="4"/>
  <c r="H229" i="4"/>
  <c r="H835" i="4"/>
  <c r="G229" i="4"/>
  <c r="G835" i="4"/>
  <c r="F229" i="4"/>
  <c r="F835" i="4"/>
  <c r="B229" i="4"/>
  <c r="B835" i="4"/>
  <c r="A835" i="4"/>
  <c r="M829" i="4"/>
  <c r="L829" i="4"/>
  <c r="K829" i="4"/>
  <c r="J829" i="4"/>
  <c r="I829" i="4"/>
  <c r="H829" i="4"/>
  <c r="G829" i="4"/>
  <c r="F829" i="4"/>
  <c r="E829" i="4"/>
  <c r="D829" i="4"/>
  <c r="C829" i="4"/>
  <c r="B829" i="4"/>
  <c r="A829" i="4"/>
  <c r="M814" i="4"/>
  <c r="L814" i="4"/>
  <c r="K814" i="4"/>
  <c r="J814" i="4"/>
  <c r="I814" i="4"/>
  <c r="H814" i="4"/>
  <c r="G814" i="4"/>
  <c r="F814" i="4"/>
  <c r="E814" i="4"/>
  <c r="D814" i="4"/>
  <c r="C814" i="4"/>
  <c r="B814" i="4"/>
  <c r="A814" i="4"/>
  <c r="M808" i="4"/>
  <c r="L808" i="4"/>
  <c r="K808" i="4"/>
  <c r="J808" i="4"/>
  <c r="I808" i="4"/>
  <c r="H808" i="4"/>
  <c r="G808" i="4"/>
  <c r="F808" i="4"/>
  <c r="E808" i="4"/>
  <c r="D808" i="4"/>
  <c r="C808" i="4"/>
  <c r="B808" i="4"/>
  <c r="A808" i="4"/>
  <c r="A793" i="4"/>
  <c r="G787" i="4"/>
  <c r="F787" i="4"/>
  <c r="E787" i="4"/>
  <c r="C870" i="4"/>
  <c r="D787" i="4"/>
  <c r="C787" i="4"/>
  <c r="B787" i="4"/>
  <c r="A787" i="4"/>
  <c r="M768" i="4"/>
  <c r="L768" i="4"/>
  <c r="K768" i="4"/>
  <c r="J768" i="4"/>
  <c r="I768" i="4"/>
  <c r="H768" i="4"/>
  <c r="G768" i="4"/>
  <c r="F768" i="4"/>
  <c r="E768" i="4"/>
  <c r="D768" i="4"/>
  <c r="C768" i="4"/>
  <c r="B768" i="4"/>
  <c r="N756" i="4"/>
  <c r="N762" i="4"/>
  <c r="A762" i="4"/>
  <c r="A756" i="4"/>
  <c r="M752" i="4"/>
  <c r="L752" i="4"/>
  <c r="K752" i="4"/>
  <c r="J752" i="4"/>
  <c r="I752" i="4"/>
  <c r="H752" i="4"/>
  <c r="G752" i="4"/>
  <c r="F752" i="4"/>
  <c r="E752" i="4"/>
  <c r="D752" i="4"/>
  <c r="C752" i="4"/>
  <c r="B752" i="4"/>
  <c r="M736" i="4"/>
  <c r="L736" i="4"/>
  <c r="K736" i="4"/>
  <c r="J736" i="4"/>
  <c r="I736" i="4"/>
  <c r="H736" i="4"/>
  <c r="G736" i="4"/>
  <c r="F736" i="4"/>
  <c r="E736" i="4"/>
  <c r="D736" i="4"/>
  <c r="C736" i="4"/>
  <c r="B736" i="4"/>
  <c r="A746" i="4"/>
  <c r="A740" i="4"/>
  <c r="N746" i="4"/>
  <c r="N740" i="4"/>
  <c r="N724" i="4"/>
  <c r="N730" i="4"/>
  <c r="A730" i="4"/>
  <c r="A724" i="4"/>
  <c r="M710" i="4"/>
  <c r="L710" i="4"/>
  <c r="K710" i="4"/>
  <c r="J710" i="4"/>
  <c r="I710" i="4"/>
  <c r="H710" i="4"/>
  <c r="G710" i="4"/>
  <c r="F710" i="4"/>
  <c r="E710" i="4"/>
  <c r="D710" i="4"/>
  <c r="C710" i="4"/>
  <c r="B710" i="4"/>
  <c r="N698" i="4"/>
  <c r="N704" i="4"/>
  <c r="A704" i="4"/>
  <c r="A698" i="4"/>
  <c r="M694" i="4"/>
  <c r="L694" i="4"/>
  <c r="K694" i="4"/>
  <c r="J694" i="4"/>
  <c r="I694" i="4"/>
  <c r="H694" i="4"/>
  <c r="G694" i="4"/>
  <c r="F694" i="4"/>
  <c r="E694" i="4"/>
  <c r="D694" i="4"/>
  <c r="C694" i="4"/>
  <c r="B694" i="4"/>
  <c r="A688" i="4"/>
  <c r="A682" i="4"/>
  <c r="N688" i="4"/>
  <c r="N682" i="4"/>
  <c r="N666" i="4"/>
  <c r="N672" i="4"/>
  <c r="A672" i="4"/>
  <c r="A666" i="4"/>
  <c r="M652" i="4"/>
  <c r="L652" i="4"/>
  <c r="K652" i="4"/>
  <c r="J652" i="4"/>
  <c r="I652" i="4"/>
  <c r="H652" i="4"/>
  <c r="G652" i="4"/>
  <c r="F652" i="4"/>
  <c r="E652" i="4"/>
  <c r="D652" i="4"/>
  <c r="C652" i="4"/>
  <c r="B652" i="4"/>
  <c r="N640" i="4"/>
  <c r="N646" i="4"/>
  <c r="A646" i="4"/>
  <c r="A640" i="4"/>
  <c r="M636" i="4"/>
  <c r="L636" i="4"/>
  <c r="K636" i="4"/>
  <c r="J636" i="4"/>
  <c r="I636" i="4"/>
  <c r="H636" i="4"/>
  <c r="G636" i="4"/>
  <c r="F636" i="4"/>
  <c r="E636" i="4"/>
  <c r="D636" i="4"/>
  <c r="C636" i="4"/>
  <c r="B636" i="4"/>
  <c r="N624" i="4"/>
  <c r="N630" i="4"/>
  <c r="A630" i="4"/>
  <c r="A624" i="4"/>
  <c r="M620" i="4"/>
  <c r="L620" i="4"/>
  <c r="K620" i="4"/>
  <c r="J620" i="4"/>
  <c r="I620" i="4"/>
  <c r="H620" i="4"/>
  <c r="G620" i="4"/>
  <c r="F620" i="4"/>
  <c r="E620" i="4"/>
  <c r="D620" i="4"/>
  <c r="C620" i="4"/>
  <c r="B620" i="4"/>
  <c r="N608" i="4"/>
  <c r="N614" i="4"/>
  <c r="A614" i="4"/>
  <c r="A608" i="4"/>
  <c r="M562" i="4"/>
  <c r="L562" i="4"/>
  <c r="K562" i="4"/>
  <c r="J562" i="4"/>
  <c r="I562" i="4"/>
  <c r="H562" i="4"/>
  <c r="G562" i="4"/>
  <c r="F562" i="4"/>
  <c r="E562" i="4"/>
  <c r="D562" i="4"/>
  <c r="C562" i="4"/>
  <c r="B562" i="4"/>
  <c r="N550" i="4"/>
  <c r="N556" i="4"/>
  <c r="A556" i="4"/>
  <c r="A550" i="4"/>
  <c r="M578" i="4"/>
  <c r="L578" i="4"/>
  <c r="K578" i="4"/>
  <c r="J578" i="4"/>
  <c r="I578" i="4"/>
  <c r="H578" i="4"/>
  <c r="G578" i="4"/>
  <c r="F578" i="4"/>
  <c r="E578" i="4"/>
  <c r="D578" i="4"/>
  <c r="C578" i="4"/>
  <c r="B578" i="4"/>
  <c r="N566" i="4"/>
  <c r="N572" i="4"/>
  <c r="A572" i="4"/>
  <c r="A566" i="4"/>
  <c r="M594" i="4"/>
  <c r="L594" i="4"/>
  <c r="K594" i="4"/>
  <c r="J594" i="4"/>
  <c r="I594" i="4"/>
  <c r="H594" i="4"/>
  <c r="G594" i="4"/>
  <c r="F594" i="4"/>
  <c r="E594" i="4"/>
  <c r="D594" i="4"/>
  <c r="C594" i="4"/>
  <c r="B594" i="4"/>
  <c r="N588" i="4"/>
  <c r="N582" i="4"/>
  <c r="A582" i="4"/>
  <c r="A588" i="4"/>
  <c r="M536" i="4"/>
  <c r="L536" i="4"/>
  <c r="K536" i="4"/>
  <c r="J536" i="4"/>
  <c r="I536" i="4"/>
  <c r="H536" i="4"/>
  <c r="G536" i="4"/>
  <c r="F536" i="4"/>
  <c r="E536" i="4"/>
  <c r="D536" i="4"/>
  <c r="C536" i="4"/>
  <c r="B536" i="4"/>
  <c r="N524" i="4"/>
  <c r="N530" i="4"/>
  <c r="A530" i="4"/>
  <c r="A524" i="4"/>
  <c r="M520" i="4"/>
  <c r="L520" i="4"/>
  <c r="K520" i="4"/>
  <c r="J520" i="4"/>
  <c r="I520" i="4"/>
  <c r="H520" i="4"/>
  <c r="G520" i="4"/>
  <c r="F520" i="4"/>
  <c r="E520" i="4"/>
  <c r="D520" i="4"/>
  <c r="C520" i="4"/>
  <c r="B520" i="4"/>
  <c r="N508" i="4"/>
  <c r="N514" i="4"/>
  <c r="A514" i="4"/>
  <c r="A508" i="4"/>
  <c r="M504" i="4"/>
  <c r="L504" i="4"/>
  <c r="K504" i="4"/>
  <c r="J504" i="4"/>
  <c r="I504" i="4"/>
  <c r="H504" i="4"/>
  <c r="G504" i="4"/>
  <c r="F504" i="4"/>
  <c r="E504" i="4"/>
  <c r="D504" i="4"/>
  <c r="C504" i="4"/>
  <c r="B504" i="4"/>
  <c r="N492" i="4"/>
  <c r="N498" i="4"/>
  <c r="A498" i="4"/>
  <c r="A492" i="4"/>
  <c r="M478" i="4"/>
  <c r="L478" i="4"/>
  <c r="K478" i="4"/>
  <c r="J478" i="4"/>
  <c r="I478" i="4"/>
  <c r="H478" i="4"/>
  <c r="G478" i="4"/>
  <c r="F478" i="4"/>
  <c r="E478" i="4"/>
  <c r="D478" i="4"/>
  <c r="C478" i="4"/>
  <c r="B478" i="4"/>
  <c r="N466" i="4"/>
  <c r="N472" i="4"/>
  <c r="A472" i="4"/>
  <c r="A466" i="4"/>
  <c r="M446" i="4"/>
  <c r="L446" i="4"/>
  <c r="K446" i="4"/>
  <c r="J446" i="4"/>
  <c r="I446" i="4"/>
  <c r="H446" i="4"/>
  <c r="G446" i="4"/>
  <c r="F446" i="4"/>
  <c r="E446" i="4"/>
  <c r="D446" i="4"/>
  <c r="C446" i="4"/>
  <c r="B446" i="4"/>
  <c r="N434" i="4"/>
  <c r="N440" i="4"/>
  <c r="A440" i="4"/>
  <c r="A434" i="4"/>
  <c r="M462" i="4"/>
  <c r="L462" i="4"/>
  <c r="K462" i="4"/>
  <c r="J462" i="4"/>
  <c r="I462" i="4"/>
  <c r="H462" i="4"/>
  <c r="G462" i="4"/>
  <c r="F462" i="4"/>
  <c r="E462" i="4"/>
  <c r="D462" i="4"/>
  <c r="C462" i="4"/>
  <c r="N450" i="4"/>
  <c r="B462" i="4"/>
  <c r="N456" i="4"/>
  <c r="A456" i="4"/>
  <c r="A450" i="4"/>
  <c r="M406" i="4"/>
  <c r="L406" i="4"/>
  <c r="K406" i="4"/>
  <c r="J406" i="4"/>
  <c r="I406" i="4"/>
  <c r="H406" i="4"/>
  <c r="G406" i="4"/>
  <c r="F406" i="4"/>
  <c r="E406" i="4"/>
  <c r="D406" i="4"/>
  <c r="C406" i="4"/>
  <c r="B406" i="4"/>
  <c r="A406" i="4"/>
  <c r="M412" i="4"/>
  <c r="L412" i="4"/>
  <c r="K412" i="4"/>
  <c r="J412" i="4"/>
  <c r="I412" i="4"/>
  <c r="H412" i="4"/>
  <c r="G412" i="4"/>
  <c r="F412" i="4"/>
  <c r="E412" i="4"/>
  <c r="D412" i="4"/>
  <c r="C412" i="4"/>
  <c r="B412" i="4"/>
  <c r="A412" i="4"/>
  <c r="M397" i="4"/>
  <c r="L397" i="4"/>
  <c r="K397" i="4"/>
  <c r="J397" i="4"/>
  <c r="I397" i="4"/>
  <c r="H397" i="4"/>
  <c r="G397" i="4"/>
  <c r="F397" i="4"/>
  <c r="E397" i="4"/>
  <c r="D397" i="4"/>
  <c r="C397" i="4"/>
  <c r="B397" i="4"/>
  <c r="A397" i="4"/>
  <c r="M391" i="4"/>
  <c r="L391" i="4"/>
  <c r="K391" i="4"/>
  <c r="J391" i="4"/>
  <c r="I391" i="4"/>
  <c r="H391" i="4"/>
  <c r="G391" i="4"/>
  <c r="F391" i="4"/>
  <c r="E391" i="4"/>
  <c r="D391" i="4"/>
  <c r="C391" i="4"/>
  <c r="B391" i="4"/>
  <c r="A391" i="4"/>
  <c r="M382" i="4"/>
  <c r="L382" i="4"/>
  <c r="K382" i="4"/>
  <c r="J382" i="4"/>
  <c r="I382" i="4"/>
  <c r="H382" i="4"/>
  <c r="G382" i="4"/>
  <c r="F382" i="4"/>
  <c r="E382" i="4"/>
  <c r="D382" i="4"/>
  <c r="C382" i="4"/>
  <c r="B382" i="4"/>
  <c r="A382" i="4"/>
  <c r="M347" i="4"/>
  <c r="L347" i="4"/>
  <c r="K347" i="4"/>
  <c r="J347" i="4"/>
  <c r="I347" i="4"/>
  <c r="H347" i="4"/>
  <c r="G347" i="4"/>
  <c r="F347" i="4"/>
  <c r="E347" i="4"/>
  <c r="D347" i="4"/>
  <c r="C347" i="4"/>
  <c r="B347" i="4"/>
  <c r="N341" i="4"/>
  <c r="N335" i="4"/>
  <c r="A341" i="4"/>
  <c r="A335" i="4"/>
  <c r="M332" i="4"/>
  <c r="L332" i="4"/>
  <c r="K332" i="4"/>
  <c r="J332" i="4"/>
  <c r="I332" i="4"/>
  <c r="H332" i="4"/>
  <c r="G332" i="4"/>
  <c r="F332" i="4"/>
  <c r="E332" i="4"/>
  <c r="D332" i="4"/>
  <c r="C332" i="4"/>
  <c r="B332" i="4"/>
  <c r="A326" i="4"/>
  <c r="A320" i="4"/>
  <c r="N326" i="4"/>
  <c r="N320" i="4"/>
  <c r="M317" i="4"/>
  <c r="L317" i="4"/>
  <c r="K317" i="4"/>
  <c r="J317" i="4"/>
  <c r="I317" i="4"/>
  <c r="H317" i="4"/>
  <c r="G317" i="4"/>
  <c r="F317" i="4"/>
  <c r="E317" i="4"/>
  <c r="D317" i="4"/>
  <c r="C317" i="4"/>
  <c r="B317" i="4"/>
  <c r="N311" i="4"/>
  <c r="N305" i="4"/>
  <c r="A311" i="4"/>
  <c r="A305" i="4"/>
  <c r="M274" i="4"/>
  <c r="L274" i="4"/>
  <c r="K274" i="4"/>
  <c r="J274" i="4"/>
  <c r="I274" i="4"/>
  <c r="H274" i="4"/>
  <c r="G274" i="4"/>
  <c r="F274" i="4"/>
  <c r="E274" i="4"/>
  <c r="D274" i="4"/>
  <c r="C274" i="4"/>
  <c r="B274" i="4"/>
  <c r="N262" i="4"/>
  <c r="N268" i="4"/>
  <c r="A268" i="4"/>
  <c r="A262" i="4"/>
  <c r="M259" i="4"/>
  <c r="L259" i="4"/>
  <c r="K259" i="4"/>
  <c r="J259" i="4"/>
  <c r="I259" i="4"/>
  <c r="H259" i="4"/>
  <c r="G259" i="4"/>
  <c r="F259" i="4"/>
  <c r="E259" i="4"/>
  <c r="D259" i="4"/>
  <c r="C259" i="4"/>
  <c r="B259" i="4"/>
  <c r="N247" i="4"/>
  <c r="N253" i="4"/>
  <c r="A253" i="4"/>
  <c r="A247" i="4"/>
  <c r="M244" i="4"/>
  <c r="L244" i="4"/>
  <c r="K244" i="4"/>
  <c r="J244" i="4"/>
  <c r="I244" i="4"/>
  <c r="H244" i="4"/>
  <c r="G244" i="4"/>
  <c r="F244" i="4"/>
  <c r="E244" i="4"/>
  <c r="D244" i="4"/>
  <c r="C244" i="4"/>
  <c r="B244" i="4"/>
  <c r="N232" i="4"/>
  <c r="N238" i="4"/>
  <c r="A238" i="4"/>
  <c r="A232" i="4"/>
  <c r="M202" i="4"/>
  <c r="L202" i="4"/>
  <c r="K202" i="4"/>
  <c r="J202" i="4"/>
  <c r="I202" i="4"/>
  <c r="H202" i="4"/>
  <c r="G202" i="4"/>
  <c r="F202" i="4"/>
  <c r="E202" i="4"/>
  <c r="D202" i="4"/>
  <c r="C202" i="4"/>
  <c r="B202" i="4"/>
  <c r="N190" i="4"/>
  <c r="N196" i="4"/>
  <c r="A196" i="4"/>
  <c r="A190" i="4"/>
  <c r="M187" i="4"/>
  <c r="L187" i="4"/>
  <c r="K187" i="4"/>
  <c r="J187" i="4"/>
  <c r="I187" i="4"/>
  <c r="H187" i="4"/>
  <c r="G187" i="4"/>
  <c r="F187" i="4"/>
  <c r="E187" i="4"/>
  <c r="D187" i="4"/>
  <c r="C187" i="4"/>
  <c r="B187" i="4"/>
  <c r="N175" i="4"/>
  <c r="N181" i="4"/>
  <c r="A175" i="4"/>
  <c r="A181" i="4"/>
  <c r="M172" i="4"/>
  <c r="L172" i="4"/>
  <c r="K172" i="4"/>
  <c r="J172" i="4"/>
  <c r="I172" i="4"/>
  <c r="H172" i="4"/>
  <c r="G172" i="4"/>
  <c r="F172" i="4"/>
  <c r="E172" i="4"/>
  <c r="D172" i="4"/>
  <c r="C172" i="4"/>
  <c r="B172" i="4"/>
  <c r="N160" i="4"/>
  <c r="N166" i="4"/>
  <c r="A166" i="4"/>
  <c r="A160" i="4"/>
  <c r="M130" i="4"/>
  <c r="L130" i="4"/>
  <c r="K130" i="4"/>
  <c r="J130" i="4"/>
  <c r="I130" i="4"/>
  <c r="H130" i="4"/>
  <c r="G130" i="4"/>
  <c r="F130" i="4"/>
  <c r="E130" i="4"/>
  <c r="D130" i="4"/>
  <c r="C130" i="4"/>
  <c r="B130" i="4"/>
  <c r="N124" i="4"/>
  <c r="N118" i="4"/>
  <c r="A124" i="4"/>
  <c r="A118" i="4"/>
  <c r="M115" i="4"/>
  <c r="L115" i="4"/>
  <c r="K115" i="4"/>
  <c r="J115" i="4"/>
  <c r="I115" i="4"/>
  <c r="H115" i="4"/>
  <c r="G115" i="4"/>
  <c r="F115" i="4"/>
  <c r="E115" i="4"/>
  <c r="D115" i="4"/>
  <c r="C115" i="4"/>
  <c r="B115" i="4"/>
  <c r="N103" i="4"/>
  <c r="N109" i="4"/>
  <c r="A109" i="4"/>
  <c r="A103" i="4"/>
  <c r="M100" i="4"/>
  <c r="L100" i="4"/>
  <c r="K100" i="4"/>
  <c r="J100" i="4"/>
  <c r="I100" i="4"/>
  <c r="H100" i="4"/>
  <c r="G100" i="4"/>
  <c r="F100" i="4"/>
  <c r="E100" i="4"/>
  <c r="D100" i="4"/>
  <c r="C100" i="4"/>
  <c r="B100" i="4"/>
  <c r="N88" i="4"/>
  <c r="N94" i="4"/>
  <c r="A94" i="4"/>
  <c r="A88" i="4"/>
  <c r="M59" i="4"/>
  <c r="L59" i="4"/>
  <c r="K59" i="4"/>
  <c r="J59" i="4"/>
  <c r="I59" i="4"/>
  <c r="H59" i="4"/>
  <c r="G59" i="4"/>
  <c r="F59" i="4"/>
  <c r="E59" i="4"/>
  <c r="D59" i="4"/>
  <c r="C59" i="4"/>
  <c r="M44" i="4"/>
  <c r="L44" i="4"/>
  <c r="K44" i="4"/>
  <c r="J44" i="4"/>
  <c r="I44" i="4"/>
  <c r="H44" i="4"/>
  <c r="G44" i="4"/>
  <c r="F44" i="4"/>
  <c r="E44" i="4"/>
  <c r="D44" i="4"/>
  <c r="C44" i="4"/>
  <c r="M29" i="4"/>
  <c r="L29" i="4"/>
  <c r="K29" i="4"/>
  <c r="J29" i="4"/>
  <c r="I29" i="4"/>
  <c r="H29" i="4"/>
  <c r="G29" i="4"/>
  <c r="F29" i="4"/>
  <c r="E29" i="4"/>
  <c r="D29" i="4"/>
  <c r="C29" i="4"/>
  <c r="B59" i="4"/>
  <c r="B44" i="4"/>
  <c r="B29" i="4"/>
  <c r="N53" i="4"/>
  <c r="N47" i="4"/>
  <c r="A53" i="4"/>
  <c r="A47" i="4"/>
  <c r="N32" i="4"/>
  <c r="N38" i="4"/>
  <c r="A38" i="4"/>
  <c r="A32" i="4"/>
  <c r="N17" i="4"/>
  <c r="N23" i="4"/>
  <c r="N18" i="4"/>
  <c r="N814" i="4"/>
  <c r="N808" i="4"/>
  <c r="N787" i="4"/>
  <c r="B870" i="4"/>
  <c r="F870" i="4"/>
  <c r="N829" i="4"/>
  <c r="N856" i="4"/>
  <c r="N850" i="4"/>
  <c r="B876" i="4"/>
  <c r="F876" i="4"/>
  <c r="N391" i="4"/>
  <c r="N412" i="4"/>
  <c r="N406" i="4"/>
  <c r="N397" i="4"/>
  <c r="N382" i="4"/>
  <c r="M818" i="4"/>
  <c r="L818" i="4"/>
  <c r="K818" i="4"/>
  <c r="J818" i="4"/>
  <c r="I818" i="4"/>
  <c r="H818" i="4"/>
  <c r="G818" i="4"/>
  <c r="F818" i="4"/>
  <c r="E818" i="4"/>
  <c r="D818" i="4"/>
  <c r="C818" i="4"/>
  <c r="B818" i="4"/>
  <c r="M817" i="4"/>
  <c r="L817" i="4"/>
  <c r="K817" i="4"/>
  <c r="J817" i="4"/>
  <c r="I817" i="4"/>
  <c r="H817" i="4"/>
  <c r="G817" i="4"/>
  <c r="F817" i="4"/>
  <c r="E817" i="4"/>
  <c r="D817" i="4"/>
  <c r="C817" i="4"/>
  <c r="B817" i="4"/>
  <c r="M816" i="4"/>
  <c r="L816" i="4"/>
  <c r="K816" i="4"/>
  <c r="J816" i="4"/>
  <c r="I816" i="4"/>
  <c r="H816" i="4"/>
  <c r="G816" i="4"/>
  <c r="F816" i="4"/>
  <c r="E816" i="4"/>
  <c r="D816" i="4"/>
  <c r="C816" i="4"/>
  <c r="B816" i="4"/>
  <c r="M813" i="4"/>
  <c r="L813" i="4"/>
  <c r="K813" i="4"/>
  <c r="J813" i="4"/>
  <c r="I813" i="4"/>
  <c r="H813" i="4"/>
  <c r="G813" i="4"/>
  <c r="F813" i="4"/>
  <c r="E813" i="4"/>
  <c r="D813" i="4"/>
  <c r="C813" i="4"/>
  <c r="B813" i="4"/>
  <c r="M812" i="4"/>
  <c r="L812" i="4"/>
  <c r="K812" i="4"/>
  <c r="J812" i="4"/>
  <c r="I812" i="4"/>
  <c r="H812" i="4"/>
  <c r="G812" i="4"/>
  <c r="F812" i="4"/>
  <c r="E812" i="4"/>
  <c r="D812" i="4"/>
  <c r="C812" i="4"/>
  <c r="B812" i="4"/>
  <c r="M810" i="4"/>
  <c r="L810" i="4"/>
  <c r="K810" i="4"/>
  <c r="J810" i="4"/>
  <c r="I810" i="4"/>
  <c r="H810" i="4"/>
  <c r="G810" i="4"/>
  <c r="F810" i="4"/>
  <c r="E810" i="4"/>
  <c r="D810" i="4"/>
  <c r="C810" i="4"/>
  <c r="B810" i="4"/>
  <c r="M861" i="4"/>
  <c r="L861" i="4"/>
  <c r="K861" i="4"/>
  <c r="J861" i="4"/>
  <c r="I861" i="4"/>
  <c r="H861" i="4"/>
  <c r="G861" i="4"/>
  <c r="F861" i="4"/>
  <c r="E861" i="4"/>
  <c r="D861" i="4"/>
  <c r="C861" i="4"/>
  <c r="B861" i="4"/>
  <c r="M860" i="4"/>
  <c r="L860" i="4"/>
  <c r="K860" i="4"/>
  <c r="J860" i="4"/>
  <c r="I860" i="4"/>
  <c r="H860" i="4"/>
  <c r="G860" i="4"/>
  <c r="F860" i="4"/>
  <c r="E860" i="4"/>
  <c r="D860" i="4"/>
  <c r="C860" i="4"/>
  <c r="B860" i="4"/>
  <c r="M859" i="4"/>
  <c r="L859" i="4"/>
  <c r="K859" i="4"/>
  <c r="J859" i="4"/>
  <c r="I859" i="4"/>
  <c r="H859" i="4"/>
  <c r="G859" i="4"/>
  <c r="F859" i="4"/>
  <c r="E859" i="4"/>
  <c r="D859" i="4"/>
  <c r="C859" i="4"/>
  <c r="B859" i="4"/>
  <c r="M858" i="4"/>
  <c r="L858" i="4"/>
  <c r="K858" i="4"/>
  <c r="J858" i="4"/>
  <c r="I858" i="4"/>
  <c r="H858" i="4"/>
  <c r="G858" i="4"/>
  <c r="F858" i="4"/>
  <c r="E858" i="4"/>
  <c r="D858" i="4"/>
  <c r="C858" i="4"/>
  <c r="B858" i="4"/>
  <c r="M857" i="4"/>
  <c r="L857" i="4"/>
  <c r="K857" i="4"/>
  <c r="J857" i="4"/>
  <c r="I857" i="4"/>
  <c r="H857" i="4"/>
  <c r="G857" i="4"/>
  <c r="F857" i="4"/>
  <c r="E857" i="4"/>
  <c r="D857" i="4"/>
  <c r="C857" i="4"/>
  <c r="B857" i="4"/>
  <c r="M855" i="4"/>
  <c r="L855" i="4"/>
  <c r="K855" i="4"/>
  <c r="J855" i="4"/>
  <c r="I855" i="4"/>
  <c r="H855" i="4"/>
  <c r="G855" i="4"/>
  <c r="F855" i="4"/>
  <c r="E855" i="4"/>
  <c r="D855" i="4"/>
  <c r="C855" i="4"/>
  <c r="B855" i="4"/>
  <c r="M854" i="4"/>
  <c r="L854" i="4"/>
  <c r="K854" i="4"/>
  <c r="J854" i="4"/>
  <c r="I854" i="4"/>
  <c r="H854" i="4"/>
  <c r="G854" i="4"/>
  <c r="F854" i="4"/>
  <c r="E854" i="4"/>
  <c r="D854" i="4"/>
  <c r="C854" i="4"/>
  <c r="B854" i="4"/>
  <c r="M853" i="4"/>
  <c r="L853" i="4"/>
  <c r="K853" i="4"/>
  <c r="J853" i="4"/>
  <c r="I853" i="4"/>
  <c r="H853" i="4"/>
  <c r="G853" i="4"/>
  <c r="F853" i="4"/>
  <c r="E853" i="4"/>
  <c r="D853" i="4"/>
  <c r="C853" i="4"/>
  <c r="B853" i="4"/>
  <c r="M852" i="4"/>
  <c r="L852" i="4"/>
  <c r="K852" i="4"/>
  <c r="J852" i="4"/>
  <c r="I852" i="4"/>
  <c r="H852" i="4"/>
  <c r="G852" i="4"/>
  <c r="F852" i="4"/>
  <c r="E852" i="4"/>
  <c r="D852" i="4"/>
  <c r="C852" i="4"/>
  <c r="B852" i="4"/>
  <c r="M851" i="4"/>
  <c r="L851" i="4"/>
  <c r="K851" i="4"/>
  <c r="J851" i="4"/>
  <c r="I851" i="4"/>
  <c r="H851" i="4"/>
  <c r="G851" i="4"/>
  <c r="F851" i="4"/>
  <c r="E851" i="4"/>
  <c r="D851" i="4"/>
  <c r="C851" i="4"/>
  <c r="M849" i="4"/>
  <c r="L849" i="4"/>
  <c r="K849" i="4"/>
  <c r="J849" i="4"/>
  <c r="I849" i="4"/>
  <c r="H849" i="4"/>
  <c r="G849" i="4"/>
  <c r="F849" i="4"/>
  <c r="E849" i="4"/>
  <c r="D849" i="4"/>
  <c r="C849" i="4"/>
  <c r="M848" i="4"/>
  <c r="L848" i="4"/>
  <c r="K848" i="4"/>
  <c r="J848" i="4"/>
  <c r="I848" i="4"/>
  <c r="H848" i="4"/>
  <c r="G848" i="4"/>
  <c r="F848" i="4"/>
  <c r="E848" i="4"/>
  <c r="D848" i="4"/>
  <c r="C848" i="4"/>
  <c r="M847" i="4"/>
  <c r="L847" i="4"/>
  <c r="K847" i="4"/>
  <c r="J847" i="4"/>
  <c r="I847" i="4"/>
  <c r="H847" i="4"/>
  <c r="G847" i="4"/>
  <c r="F847" i="4"/>
  <c r="E847" i="4"/>
  <c r="D847" i="4"/>
  <c r="C847" i="4"/>
  <c r="M846" i="4"/>
  <c r="L846" i="4"/>
  <c r="K846" i="4"/>
  <c r="J846" i="4"/>
  <c r="I846" i="4"/>
  <c r="H846" i="4"/>
  <c r="G846" i="4"/>
  <c r="F846" i="4"/>
  <c r="E846" i="4"/>
  <c r="D846" i="4"/>
  <c r="C846" i="4"/>
  <c r="M845" i="4"/>
  <c r="L845" i="4"/>
  <c r="K845" i="4"/>
  <c r="J845" i="4"/>
  <c r="I845" i="4"/>
  <c r="H845" i="4"/>
  <c r="G845" i="4"/>
  <c r="F845" i="4"/>
  <c r="E845" i="4"/>
  <c r="D845" i="4"/>
  <c r="C845" i="4"/>
  <c r="B851" i="4"/>
  <c r="B849" i="4"/>
  <c r="B848" i="4"/>
  <c r="B847" i="4"/>
  <c r="M840" i="4"/>
  <c r="L840" i="4"/>
  <c r="K840" i="4"/>
  <c r="J840" i="4"/>
  <c r="I840" i="4"/>
  <c r="H840" i="4"/>
  <c r="G840" i="4"/>
  <c r="F840" i="4"/>
  <c r="E840" i="4"/>
  <c r="D840" i="4"/>
  <c r="C840" i="4"/>
  <c r="B840" i="4"/>
  <c r="M839" i="4"/>
  <c r="L839" i="4"/>
  <c r="K839" i="4"/>
  <c r="J839" i="4"/>
  <c r="I839" i="4"/>
  <c r="H839" i="4"/>
  <c r="G839" i="4"/>
  <c r="F839" i="4"/>
  <c r="E839" i="4"/>
  <c r="D839" i="4"/>
  <c r="C839" i="4"/>
  <c r="B839" i="4"/>
  <c r="M838" i="4"/>
  <c r="L838" i="4"/>
  <c r="K838" i="4"/>
  <c r="J838" i="4"/>
  <c r="I838" i="4"/>
  <c r="H838" i="4"/>
  <c r="G838" i="4"/>
  <c r="F838" i="4"/>
  <c r="E838" i="4"/>
  <c r="D838" i="4"/>
  <c r="C838" i="4"/>
  <c r="B838" i="4"/>
  <c r="M837" i="4"/>
  <c r="L837" i="4"/>
  <c r="K837" i="4"/>
  <c r="J837" i="4"/>
  <c r="I837" i="4"/>
  <c r="H837" i="4"/>
  <c r="G837" i="4"/>
  <c r="F837" i="4"/>
  <c r="E837" i="4"/>
  <c r="D837" i="4"/>
  <c r="C837" i="4"/>
  <c r="B837" i="4"/>
  <c r="M834" i="4"/>
  <c r="L834" i="4"/>
  <c r="K834" i="4"/>
  <c r="J834" i="4"/>
  <c r="I834" i="4"/>
  <c r="H834" i="4"/>
  <c r="G834" i="4"/>
  <c r="F834" i="4"/>
  <c r="E834" i="4"/>
  <c r="D834" i="4"/>
  <c r="C834" i="4"/>
  <c r="B834" i="4"/>
  <c r="M833" i="4"/>
  <c r="L833" i="4"/>
  <c r="K833" i="4"/>
  <c r="J833" i="4"/>
  <c r="I833" i="4"/>
  <c r="H833" i="4"/>
  <c r="G833" i="4"/>
  <c r="F833" i="4"/>
  <c r="E833" i="4"/>
  <c r="D833" i="4"/>
  <c r="C833" i="4"/>
  <c r="B833" i="4"/>
  <c r="M832" i="4"/>
  <c r="L832" i="4"/>
  <c r="K832" i="4"/>
  <c r="J832" i="4"/>
  <c r="I832" i="4"/>
  <c r="H832" i="4"/>
  <c r="G832" i="4"/>
  <c r="F832" i="4"/>
  <c r="E832" i="4"/>
  <c r="D832" i="4"/>
  <c r="C832" i="4"/>
  <c r="B832" i="4"/>
  <c r="M831" i="4"/>
  <c r="L831" i="4"/>
  <c r="K831" i="4"/>
  <c r="J831" i="4"/>
  <c r="I831" i="4"/>
  <c r="H831" i="4"/>
  <c r="G831" i="4"/>
  <c r="F831" i="4"/>
  <c r="E831" i="4"/>
  <c r="D831" i="4"/>
  <c r="C831" i="4"/>
  <c r="B831" i="4"/>
  <c r="A881" i="4"/>
  <c r="A880" i="4"/>
  <c r="A879" i="4"/>
  <c r="A878" i="4"/>
  <c r="A877" i="4"/>
  <c r="A875" i="4"/>
  <c r="A874" i="4"/>
  <c r="A873" i="4"/>
  <c r="A872" i="4"/>
  <c r="A871" i="4"/>
  <c r="A869" i="4"/>
  <c r="A868" i="4"/>
  <c r="A867" i="4"/>
  <c r="A865" i="4"/>
  <c r="A861" i="4"/>
  <c r="A860" i="4"/>
  <c r="A859" i="4"/>
  <c r="A858" i="4"/>
  <c r="A857" i="4"/>
  <c r="A855" i="4"/>
  <c r="A854" i="4"/>
  <c r="A853" i="4"/>
  <c r="A852" i="4"/>
  <c r="A851" i="4"/>
  <c r="A849" i="4"/>
  <c r="A848" i="4"/>
  <c r="A847" i="4"/>
  <c r="A846" i="4"/>
  <c r="A845" i="4"/>
  <c r="M828" i="4"/>
  <c r="L828" i="4"/>
  <c r="K828" i="4"/>
  <c r="J828" i="4"/>
  <c r="I828" i="4"/>
  <c r="H828" i="4"/>
  <c r="G828" i="4"/>
  <c r="F828" i="4"/>
  <c r="E828" i="4"/>
  <c r="D828" i="4"/>
  <c r="C828" i="4"/>
  <c r="B828" i="4"/>
  <c r="A828" i="4"/>
  <c r="A827" i="4"/>
  <c r="A826" i="4"/>
  <c r="A825" i="4"/>
  <c r="A824" i="4"/>
  <c r="A840" i="4"/>
  <c r="A839" i="4"/>
  <c r="A838" i="4"/>
  <c r="A837" i="4"/>
  <c r="A836" i="4"/>
  <c r="A834" i="4"/>
  <c r="A833" i="4"/>
  <c r="A832" i="4"/>
  <c r="A831" i="4"/>
  <c r="A830" i="4"/>
  <c r="A819" i="4"/>
  <c r="A818" i="4"/>
  <c r="A817" i="4"/>
  <c r="A816" i="4"/>
  <c r="A815" i="4"/>
  <c r="A813" i="4"/>
  <c r="A812" i="4"/>
  <c r="A811" i="4"/>
  <c r="A810" i="4"/>
  <c r="A809" i="4"/>
  <c r="A798" i="4"/>
  <c r="A797" i="4"/>
  <c r="A796" i="4"/>
  <c r="A795" i="4"/>
  <c r="A794" i="4"/>
  <c r="A792" i="4"/>
  <c r="A791" i="4"/>
  <c r="A790" i="4"/>
  <c r="A789" i="4"/>
  <c r="A788" i="4"/>
  <c r="N758" i="4"/>
  <c r="A767" i="4"/>
  <c r="A766" i="4"/>
  <c r="A765" i="4"/>
  <c r="A764" i="4"/>
  <c r="A763" i="4"/>
  <c r="A761" i="4"/>
  <c r="A760" i="4"/>
  <c r="A759" i="4"/>
  <c r="A758" i="4"/>
  <c r="A757" i="4"/>
  <c r="N742" i="4"/>
  <c r="A751" i="4"/>
  <c r="A750" i="4"/>
  <c r="A749" i="4"/>
  <c r="A748" i="4"/>
  <c r="A747" i="4"/>
  <c r="A745" i="4"/>
  <c r="A744" i="4"/>
  <c r="A743" i="4"/>
  <c r="A742" i="4"/>
  <c r="A741" i="4"/>
  <c r="N727" i="4"/>
  <c r="A735" i="4"/>
  <c r="A734" i="4"/>
  <c r="A733" i="4"/>
  <c r="A732" i="4"/>
  <c r="A731" i="4"/>
  <c r="A729" i="4"/>
  <c r="A728" i="4"/>
  <c r="A727" i="4"/>
  <c r="A726" i="4"/>
  <c r="A725" i="4"/>
  <c r="N702" i="4"/>
  <c r="A709" i="4"/>
  <c r="A708" i="4"/>
  <c r="A707" i="4"/>
  <c r="A706" i="4"/>
  <c r="A705" i="4"/>
  <c r="A703" i="4"/>
  <c r="A702" i="4"/>
  <c r="A701" i="4"/>
  <c r="A700" i="4"/>
  <c r="A699" i="4"/>
  <c r="N685" i="4"/>
  <c r="A693" i="4"/>
  <c r="A692" i="4"/>
  <c r="A691" i="4"/>
  <c r="A690" i="4"/>
  <c r="A689" i="4"/>
  <c r="A687" i="4"/>
  <c r="A686" i="4"/>
  <c r="A685" i="4"/>
  <c r="A684" i="4"/>
  <c r="A683" i="4"/>
  <c r="N669" i="4"/>
  <c r="A677" i="4"/>
  <c r="A676" i="4"/>
  <c r="A675" i="4"/>
  <c r="A674" i="4"/>
  <c r="A673" i="4"/>
  <c r="A671" i="4"/>
  <c r="A670" i="4"/>
  <c r="A669" i="4"/>
  <c r="A668" i="4"/>
  <c r="A667" i="4"/>
  <c r="A651" i="4"/>
  <c r="A650" i="4"/>
  <c r="A649" i="4"/>
  <c r="A648" i="4"/>
  <c r="A647" i="4"/>
  <c r="A645" i="4"/>
  <c r="A644" i="4"/>
  <c r="A643" i="4"/>
  <c r="A642" i="4"/>
  <c r="A641" i="4"/>
  <c r="A635" i="4"/>
  <c r="A634" i="4"/>
  <c r="A633" i="4"/>
  <c r="A632" i="4"/>
  <c r="A631" i="4"/>
  <c r="A629" i="4"/>
  <c r="A628" i="4"/>
  <c r="A627" i="4"/>
  <c r="A626" i="4"/>
  <c r="A625" i="4"/>
  <c r="A619" i="4"/>
  <c r="A618" i="4"/>
  <c r="A617" i="4"/>
  <c r="A616" i="4"/>
  <c r="A615" i="4"/>
  <c r="A613" i="4"/>
  <c r="A612" i="4"/>
  <c r="A611" i="4"/>
  <c r="A610" i="4"/>
  <c r="A609" i="4"/>
  <c r="N570" i="4"/>
  <c r="A593" i="4"/>
  <c r="A592" i="4"/>
  <c r="A591" i="4"/>
  <c r="A590" i="4"/>
  <c r="A589" i="4"/>
  <c r="A587" i="4"/>
  <c r="A586" i="4"/>
  <c r="A585" i="4"/>
  <c r="A584" i="4"/>
  <c r="A583" i="4"/>
  <c r="A577" i="4"/>
  <c r="A576" i="4"/>
  <c r="A575" i="4"/>
  <c r="A574" i="4"/>
  <c r="A573" i="4"/>
  <c r="A571" i="4"/>
  <c r="A570" i="4"/>
  <c r="A569" i="4"/>
  <c r="A568" i="4"/>
  <c r="A567" i="4"/>
  <c r="N553" i="4"/>
  <c r="A561" i="4"/>
  <c r="A560" i="4"/>
  <c r="A559" i="4"/>
  <c r="A558" i="4"/>
  <c r="A557" i="4"/>
  <c r="A555" i="4"/>
  <c r="A554" i="4"/>
  <c r="A553" i="4"/>
  <c r="A552" i="4"/>
  <c r="A551" i="4"/>
  <c r="N529" i="4"/>
  <c r="A535" i="4"/>
  <c r="A534" i="4"/>
  <c r="A533" i="4"/>
  <c r="A532" i="4"/>
  <c r="A531" i="4"/>
  <c r="A529" i="4"/>
  <c r="A528" i="4"/>
  <c r="A527" i="4"/>
  <c r="A526" i="4"/>
  <c r="A525" i="4"/>
  <c r="N513" i="4"/>
  <c r="A519" i="4"/>
  <c r="A518" i="4"/>
  <c r="A517" i="4"/>
  <c r="A516" i="4"/>
  <c r="A515" i="4"/>
  <c r="A513" i="4"/>
  <c r="A512" i="4"/>
  <c r="A511" i="4"/>
  <c r="A510" i="4"/>
  <c r="A509" i="4"/>
  <c r="N500" i="4"/>
  <c r="A503" i="4"/>
  <c r="A502" i="4"/>
  <c r="A501" i="4"/>
  <c r="A500" i="4"/>
  <c r="A499" i="4"/>
  <c r="A497" i="4"/>
  <c r="A496" i="4"/>
  <c r="A495" i="4"/>
  <c r="A494" i="4"/>
  <c r="A493" i="4"/>
  <c r="N476" i="4"/>
  <c r="A477" i="4"/>
  <c r="A476" i="4"/>
  <c r="A475" i="4"/>
  <c r="A474" i="4"/>
  <c r="A473" i="4"/>
  <c r="A471" i="4"/>
  <c r="A470" i="4"/>
  <c r="A469" i="4"/>
  <c r="A468" i="4"/>
  <c r="A467" i="4"/>
  <c r="N460" i="4"/>
  <c r="A461" i="4"/>
  <c r="A460" i="4"/>
  <c r="A459" i="4"/>
  <c r="A458" i="4"/>
  <c r="A457" i="4"/>
  <c r="A455" i="4"/>
  <c r="A454" i="4"/>
  <c r="A453" i="4"/>
  <c r="A452" i="4"/>
  <c r="A451" i="4"/>
  <c r="N444" i="4"/>
  <c r="A445" i="4"/>
  <c r="A444" i="4"/>
  <c r="A443" i="4"/>
  <c r="A442" i="4"/>
  <c r="A441" i="4"/>
  <c r="A439" i="4"/>
  <c r="A438" i="4"/>
  <c r="A437" i="4"/>
  <c r="A436" i="4"/>
  <c r="A435" i="4"/>
  <c r="A417" i="4"/>
  <c r="A416" i="4"/>
  <c r="A415" i="4"/>
  <c r="A414" i="4"/>
  <c r="A413" i="4"/>
  <c r="A411" i="4"/>
  <c r="A410" i="4"/>
  <c r="A409" i="4"/>
  <c r="A408" i="4"/>
  <c r="A407" i="4"/>
  <c r="A402" i="4"/>
  <c r="A401" i="4"/>
  <c r="A400" i="4"/>
  <c r="A399" i="4"/>
  <c r="A398" i="4"/>
  <c r="A396" i="4"/>
  <c r="A395" i="4"/>
  <c r="A394" i="4"/>
  <c r="A393" i="4"/>
  <c r="A392" i="4"/>
  <c r="A387" i="4"/>
  <c r="A386" i="4"/>
  <c r="A385" i="4"/>
  <c r="A384" i="4"/>
  <c r="A383" i="4"/>
  <c r="A381" i="4"/>
  <c r="A380" i="4"/>
  <c r="A379" i="4"/>
  <c r="A378" i="4"/>
  <c r="A377" i="4"/>
  <c r="A346" i="4"/>
  <c r="A345" i="4"/>
  <c r="A344" i="4"/>
  <c r="A343" i="4"/>
  <c r="A342" i="4"/>
  <c r="A340" i="4"/>
  <c r="A339" i="4"/>
  <c r="A338" i="4"/>
  <c r="A337" i="4"/>
  <c r="A336" i="4"/>
  <c r="A331" i="4"/>
  <c r="A330" i="4"/>
  <c r="A329" i="4"/>
  <c r="A328" i="4"/>
  <c r="A327" i="4"/>
  <c r="A325" i="4"/>
  <c r="A324" i="4"/>
  <c r="A323" i="4"/>
  <c r="A322" i="4"/>
  <c r="A321" i="4"/>
  <c r="A316" i="4"/>
  <c r="A315" i="4"/>
  <c r="A314" i="4"/>
  <c r="A313" i="4"/>
  <c r="A312" i="4"/>
  <c r="A310" i="4"/>
  <c r="A309" i="4"/>
  <c r="A308" i="4"/>
  <c r="A307" i="4"/>
  <c r="A306" i="4"/>
  <c r="A273" i="4"/>
  <c r="A272" i="4"/>
  <c r="A271" i="4"/>
  <c r="A270" i="4"/>
  <c r="A269" i="4"/>
  <c r="A267" i="4"/>
  <c r="A266" i="4"/>
  <c r="A265" i="4"/>
  <c r="A264" i="4"/>
  <c r="A263" i="4"/>
  <c r="A258" i="4"/>
  <c r="A257" i="4"/>
  <c r="A256" i="4"/>
  <c r="A255" i="4"/>
  <c r="A254" i="4"/>
  <c r="A252" i="4"/>
  <c r="A251" i="4"/>
  <c r="A250" i="4"/>
  <c r="A249" i="4"/>
  <c r="A248" i="4"/>
  <c r="A243" i="4"/>
  <c r="A242" i="4"/>
  <c r="A241" i="4"/>
  <c r="A240" i="4"/>
  <c r="A239" i="4"/>
  <c r="A237" i="4"/>
  <c r="A236" i="4"/>
  <c r="A235" i="4"/>
  <c r="A234" i="4"/>
  <c r="A233" i="4"/>
  <c r="A201" i="4"/>
  <c r="A200" i="4"/>
  <c r="A199" i="4"/>
  <c r="A198" i="4"/>
  <c r="A197" i="4"/>
  <c r="A195" i="4"/>
  <c r="A194" i="4"/>
  <c r="A193" i="4"/>
  <c r="A192" i="4"/>
  <c r="A191" i="4"/>
  <c r="A186" i="4"/>
  <c r="A185" i="4"/>
  <c r="A184" i="4"/>
  <c r="A183" i="4"/>
  <c r="A182" i="4"/>
  <c r="A180" i="4"/>
  <c r="A179" i="4"/>
  <c r="A178" i="4"/>
  <c r="A177" i="4"/>
  <c r="A176" i="4"/>
  <c r="A171" i="4"/>
  <c r="A170" i="4"/>
  <c r="A169" i="4"/>
  <c r="A168" i="4"/>
  <c r="A167" i="4"/>
  <c r="A165" i="4"/>
  <c r="A164" i="4"/>
  <c r="A163" i="4"/>
  <c r="A162" i="4"/>
  <c r="A161" i="4"/>
  <c r="A129" i="4"/>
  <c r="A128" i="4"/>
  <c r="A127" i="4"/>
  <c r="A126" i="4"/>
  <c r="A125" i="4"/>
  <c r="A123" i="4"/>
  <c r="A122" i="4"/>
  <c r="A121" i="4"/>
  <c r="A120" i="4"/>
  <c r="A119" i="4"/>
  <c r="A114" i="4"/>
  <c r="A113" i="4"/>
  <c r="A112" i="4"/>
  <c r="A111" i="4"/>
  <c r="A110" i="4"/>
  <c r="A108" i="4"/>
  <c r="A107" i="4"/>
  <c r="A106" i="4"/>
  <c r="A105" i="4"/>
  <c r="A104" i="4"/>
  <c r="A99" i="4"/>
  <c r="A98" i="4"/>
  <c r="A97" i="4"/>
  <c r="A96" i="4"/>
  <c r="A95" i="4"/>
  <c r="A93" i="4"/>
  <c r="A92" i="4"/>
  <c r="A91" i="4"/>
  <c r="A90" i="4"/>
  <c r="A89" i="4"/>
  <c r="A58" i="4"/>
  <c r="A57" i="4"/>
  <c r="A56" i="4"/>
  <c r="A55" i="4"/>
  <c r="A54" i="4"/>
  <c r="A52" i="4"/>
  <c r="A51" i="4"/>
  <c r="A50" i="4"/>
  <c r="A49" i="4"/>
  <c r="A48" i="4"/>
  <c r="A43" i="4"/>
  <c r="A42" i="4"/>
  <c r="A41" i="4"/>
  <c r="A40" i="4"/>
  <c r="A39" i="4"/>
  <c r="A37" i="4"/>
  <c r="A36" i="4"/>
  <c r="A35" i="4"/>
  <c r="A34" i="4"/>
  <c r="A33" i="4"/>
  <c r="N272" i="4"/>
  <c r="N339" i="4"/>
  <c r="N324" i="4"/>
  <c r="N309" i="4"/>
  <c r="N266" i="4"/>
  <c r="N251" i="4"/>
  <c r="N236" i="4"/>
  <c r="N194" i="4"/>
  <c r="N179" i="4"/>
  <c r="N164" i="4"/>
  <c r="N122" i="4"/>
  <c r="N107" i="4"/>
  <c r="N92" i="4"/>
  <c r="N51" i="4"/>
  <c r="N24" i="4"/>
  <c r="N36" i="4"/>
  <c r="A368" i="4"/>
  <c r="N818" i="4"/>
  <c r="N812" i="4"/>
  <c r="N817" i="4"/>
  <c r="N816" i="4"/>
  <c r="N813" i="4"/>
  <c r="N810" i="4"/>
  <c r="N848" i="4"/>
  <c r="N851" i="4"/>
  <c r="N855" i="4"/>
  <c r="N858" i="4"/>
  <c r="N860" i="4"/>
  <c r="N831" i="4"/>
  <c r="N832" i="4"/>
  <c r="N833" i="4"/>
  <c r="N834" i="4"/>
  <c r="N847" i="4"/>
  <c r="N852" i="4"/>
  <c r="N857" i="4"/>
  <c r="N859" i="4"/>
  <c r="N861" i="4"/>
  <c r="N837" i="4"/>
  <c r="N838" i="4"/>
  <c r="N839" i="4"/>
  <c r="N840" i="4"/>
  <c r="N849" i="4"/>
  <c r="N853" i="4"/>
  <c r="N854" i="4"/>
  <c r="N828" i="4"/>
  <c r="A30" i="2"/>
  <c r="A29" i="2"/>
  <c r="A27" i="2"/>
  <c r="A898" i="4"/>
  <c r="A897" i="4"/>
  <c r="N764" i="4"/>
  <c r="N763" i="4"/>
  <c r="N748" i="4"/>
  <c r="N747" i="4"/>
  <c r="N732" i="4"/>
  <c r="N731" i="4"/>
  <c r="N706" i="4"/>
  <c r="N705" i="4"/>
  <c r="N690" i="4"/>
  <c r="N689" i="4"/>
  <c r="N674" i="4"/>
  <c r="N673" i="4"/>
  <c r="N648" i="4"/>
  <c r="N647" i="4"/>
  <c r="N632" i="4"/>
  <c r="N631" i="4"/>
  <c r="N616" i="4"/>
  <c r="N615" i="4"/>
  <c r="N590" i="4"/>
  <c r="N589" i="4"/>
  <c r="N575" i="4"/>
  <c r="N574" i="4"/>
  <c r="N559" i="4"/>
  <c r="N558" i="4"/>
  <c r="N516" i="4"/>
  <c r="N515" i="4"/>
  <c r="N497" i="4"/>
  <c r="N439" i="4"/>
  <c r="N441" i="4"/>
  <c r="M414" i="4"/>
  <c r="L414" i="4"/>
  <c r="K414" i="4"/>
  <c r="J414" i="4"/>
  <c r="I414" i="4"/>
  <c r="H414" i="4"/>
  <c r="G414" i="4"/>
  <c r="F414" i="4"/>
  <c r="E414" i="4"/>
  <c r="D414" i="4"/>
  <c r="C414" i="4"/>
  <c r="B414" i="4"/>
  <c r="M413" i="4"/>
  <c r="L413" i="4"/>
  <c r="K413" i="4"/>
  <c r="J413" i="4"/>
  <c r="I413" i="4"/>
  <c r="H413" i="4"/>
  <c r="G413" i="4"/>
  <c r="F413" i="4"/>
  <c r="E413" i="4"/>
  <c r="D413" i="4"/>
  <c r="C413" i="4"/>
  <c r="B413" i="4"/>
  <c r="M399" i="4"/>
  <c r="L399" i="4"/>
  <c r="K399" i="4"/>
  <c r="J399" i="4"/>
  <c r="I399" i="4"/>
  <c r="H399" i="4"/>
  <c r="G399" i="4"/>
  <c r="F399" i="4"/>
  <c r="E399" i="4"/>
  <c r="D399" i="4"/>
  <c r="C399" i="4"/>
  <c r="B399" i="4"/>
  <c r="M398" i="4"/>
  <c r="L398" i="4"/>
  <c r="K398" i="4"/>
  <c r="J398" i="4"/>
  <c r="I398" i="4"/>
  <c r="H398" i="4"/>
  <c r="G398" i="4"/>
  <c r="F398" i="4"/>
  <c r="E398" i="4"/>
  <c r="D398" i="4"/>
  <c r="C398" i="4"/>
  <c r="B398" i="4"/>
  <c r="M384" i="4"/>
  <c r="L384" i="4"/>
  <c r="K384" i="4"/>
  <c r="J384" i="4"/>
  <c r="I384" i="4"/>
  <c r="H384" i="4"/>
  <c r="G384" i="4"/>
  <c r="F384" i="4"/>
  <c r="E384" i="4"/>
  <c r="D384" i="4"/>
  <c r="C384" i="4"/>
  <c r="B384" i="4"/>
  <c r="M383" i="4"/>
  <c r="L383" i="4"/>
  <c r="K383" i="4"/>
  <c r="J383" i="4"/>
  <c r="I383" i="4"/>
  <c r="H383" i="4"/>
  <c r="G383" i="4"/>
  <c r="F383" i="4"/>
  <c r="E383" i="4"/>
  <c r="D383" i="4"/>
  <c r="C383" i="4"/>
  <c r="B383" i="4"/>
  <c r="N270" i="4"/>
  <c r="N254" i="4"/>
  <c r="N239" i="4"/>
  <c r="N182" i="4"/>
  <c r="N167" i="4"/>
  <c r="N110" i="4"/>
  <c r="N95" i="4"/>
  <c r="N39" i="4"/>
  <c r="N28" i="4"/>
  <c r="C877" i="4"/>
  <c r="C878" i="4"/>
  <c r="B877" i="4"/>
  <c r="B878" i="4"/>
  <c r="E877" i="4"/>
  <c r="E878" i="4"/>
  <c r="D877" i="4"/>
  <c r="D878" i="4"/>
  <c r="N383" i="4"/>
  <c r="N384" i="4"/>
  <c r="N399" i="4"/>
  <c r="N414" i="4"/>
  <c r="N398" i="4"/>
  <c r="N413" i="4"/>
  <c r="N531" i="4"/>
  <c r="N198" i="4"/>
  <c r="N183" i="4"/>
  <c r="N54" i="4"/>
  <c r="F877" i="4"/>
  <c r="F878" i="4"/>
  <c r="N30" i="2"/>
  <c r="N457" i="4"/>
  <c r="N455" i="4"/>
  <c r="N312" i="4"/>
  <c r="N327" i="4"/>
  <c r="N342" i="4"/>
  <c r="N343" i="4"/>
  <c r="N328" i="4"/>
  <c r="N313" i="4"/>
  <c r="N255" i="4"/>
  <c r="N240" i="4"/>
  <c r="N168" i="4"/>
  <c r="N111" i="4"/>
  <c r="N40" i="4"/>
  <c r="N29" i="2"/>
  <c r="N15" i="2"/>
  <c r="N532" i="4"/>
  <c r="N471" i="4"/>
  <c r="N473" i="4"/>
  <c r="N126" i="4"/>
  <c r="N55" i="4"/>
  <c r="N14" i="2"/>
  <c r="N499" i="4"/>
  <c r="N197" i="4"/>
  <c r="N125" i="4"/>
  <c r="N96" i="4"/>
  <c r="N26" i="4"/>
  <c r="B152" i="4"/>
  <c r="A886" i="4"/>
  <c r="A866" i="4"/>
  <c r="B846" i="4"/>
  <c r="N846" i="4"/>
  <c r="B845" i="4"/>
  <c r="M826" i="4"/>
  <c r="L826" i="4"/>
  <c r="K826" i="4"/>
  <c r="J826" i="4"/>
  <c r="I826" i="4"/>
  <c r="H826" i="4"/>
  <c r="G826" i="4"/>
  <c r="F826" i="4"/>
  <c r="E826" i="4"/>
  <c r="D826" i="4"/>
  <c r="C826" i="4"/>
  <c r="B826" i="4"/>
  <c r="M825" i="4"/>
  <c r="L825" i="4"/>
  <c r="K825" i="4"/>
  <c r="J825" i="4"/>
  <c r="I825" i="4"/>
  <c r="H825" i="4"/>
  <c r="G825" i="4"/>
  <c r="F825" i="4"/>
  <c r="E825" i="4"/>
  <c r="D825" i="4"/>
  <c r="C825" i="4"/>
  <c r="B825" i="4"/>
  <c r="M824" i="4"/>
  <c r="L824" i="4"/>
  <c r="K824" i="4"/>
  <c r="J824" i="4"/>
  <c r="I824" i="4"/>
  <c r="H824" i="4"/>
  <c r="G824" i="4"/>
  <c r="F824" i="4"/>
  <c r="E824" i="4"/>
  <c r="D824" i="4"/>
  <c r="C824" i="4"/>
  <c r="B824" i="4"/>
  <c r="M809" i="4"/>
  <c r="L809" i="4"/>
  <c r="K809" i="4"/>
  <c r="J809" i="4"/>
  <c r="I809" i="4"/>
  <c r="H809" i="4"/>
  <c r="G809" i="4"/>
  <c r="F809" i="4"/>
  <c r="E809" i="4"/>
  <c r="D809" i="4"/>
  <c r="C809" i="4"/>
  <c r="B809" i="4"/>
  <c r="A807" i="4"/>
  <c r="A806" i="4"/>
  <c r="M805" i="4"/>
  <c r="L805" i="4"/>
  <c r="K805" i="4"/>
  <c r="J805" i="4"/>
  <c r="I805" i="4"/>
  <c r="H805" i="4"/>
  <c r="G805" i="4"/>
  <c r="F805" i="4"/>
  <c r="E805" i="4"/>
  <c r="B805" i="4"/>
  <c r="C805" i="4"/>
  <c r="D805" i="4"/>
  <c r="N805" i="4"/>
  <c r="M804" i="4"/>
  <c r="L804" i="4"/>
  <c r="K804" i="4"/>
  <c r="J804" i="4"/>
  <c r="I804" i="4"/>
  <c r="H804" i="4"/>
  <c r="G804" i="4"/>
  <c r="F804" i="4"/>
  <c r="E804" i="4"/>
  <c r="B804" i="4"/>
  <c r="C804" i="4"/>
  <c r="D804" i="4"/>
  <c r="N804" i="4"/>
  <c r="A804" i="4"/>
  <c r="M803" i="4"/>
  <c r="L803" i="4"/>
  <c r="K803" i="4"/>
  <c r="J803" i="4"/>
  <c r="I803" i="4"/>
  <c r="H803" i="4"/>
  <c r="G803" i="4"/>
  <c r="F803" i="4"/>
  <c r="E803" i="4"/>
  <c r="B803" i="4"/>
  <c r="C803" i="4"/>
  <c r="D803" i="4"/>
  <c r="N803" i="4"/>
  <c r="A901" i="4"/>
  <c r="A900" i="4"/>
  <c r="A899" i="4"/>
  <c r="A895" i="4"/>
  <c r="A894" i="4"/>
  <c r="A893" i="4"/>
  <c r="A891" i="4"/>
  <c r="A786" i="4"/>
  <c r="A889" i="4"/>
  <c r="A785" i="4"/>
  <c r="A888" i="4"/>
  <c r="M784" i="4"/>
  <c r="L784" i="4"/>
  <c r="K784" i="4"/>
  <c r="J784" i="4"/>
  <c r="I784" i="4"/>
  <c r="H784" i="4"/>
  <c r="G784" i="4"/>
  <c r="F784" i="4"/>
  <c r="E784" i="4"/>
  <c r="B784" i="4"/>
  <c r="C784" i="4"/>
  <c r="D784" i="4"/>
  <c r="N784" i="4"/>
  <c r="A784" i="4"/>
  <c r="A887" i="4"/>
  <c r="M783" i="4"/>
  <c r="L783" i="4"/>
  <c r="K783" i="4"/>
  <c r="J783" i="4"/>
  <c r="I783" i="4"/>
  <c r="H783" i="4"/>
  <c r="G783" i="4"/>
  <c r="F783" i="4"/>
  <c r="E783" i="4"/>
  <c r="B783" i="4"/>
  <c r="C783" i="4"/>
  <c r="D783" i="4"/>
  <c r="N783" i="4"/>
  <c r="A783" i="4"/>
  <c r="M782" i="4"/>
  <c r="L782" i="4"/>
  <c r="K782" i="4"/>
  <c r="J782" i="4"/>
  <c r="I782" i="4"/>
  <c r="H782" i="4"/>
  <c r="G782" i="4"/>
  <c r="F782" i="4"/>
  <c r="E782" i="4"/>
  <c r="B782" i="4"/>
  <c r="C782" i="4"/>
  <c r="D782" i="4"/>
  <c r="N782" i="4"/>
  <c r="A782" i="4"/>
  <c r="A885" i="4"/>
  <c r="I770" i="4"/>
  <c r="M772" i="4"/>
  <c r="L772" i="4"/>
  <c r="K772" i="4"/>
  <c r="J772" i="4"/>
  <c r="I772" i="4"/>
  <c r="H772" i="4"/>
  <c r="G772" i="4"/>
  <c r="F772" i="4"/>
  <c r="E772" i="4"/>
  <c r="D772" i="4"/>
  <c r="C772" i="4"/>
  <c r="B772" i="4"/>
  <c r="N767" i="4"/>
  <c r="N766" i="4"/>
  <c r="N765" i="4"/>
  <c r="N761" i="4"/>
  <c r="N760" i="4"/>
  <c r="N759" i="4"/>
  <c r="N757" i="4"/>
  <c r="M771" i="4"/>
  <c r="L771" i="4"/>
  <c r="K771" i="4"/>
  <c r="J771" i="4"/>
  <c r="I771" i="4"/>
  <c r="H771" i="4"/>
  <c r="G771" i="4"/>
  <c r="F771" i="4"/>
  <c r="E771" i="4"/>
  <c r="D771" i="4"/>
  <c r="C771" i="4"/>
  <c r="B771" i="4"/>
  <c r="N751" i="4"/>
  <c r="N750" i="4"/>
  <c r="N749" i="4"/>
  <c r="N745" i="4"/>
  <c r="N744" i="4"/>
  <c r="N743" i="4"/>
  <c r="N741" i="4"/>
  <c r="M770" i="4"/>
  <c r="L770" i="4"/>
  <c r="K770" i="4"/>
  <c r="J770" i="4"/>
  <c r="H770" i="4"/>
  <c r="G770" i="4"/>
  <c r="F770" i="4"/>
  <c r="E770" i="4"/>
  <c r="D770" i="4"/>
  <c r="C770" i="4"/>
  <c r="B770" i="4"/>
  <c r="N735" i="4"/>
  <c r="N734" i="4"/>
  <c r="N733" i="4"/>
  <c r="N729" i="4"/>
  <c r="N728" i="4"/>
  <c r="N726" i="4"/>
  <c r="N725" i="4"/>
  <c r="K713" i="4"/>
  <c r="M714" i="4"/>
  <c r="L714" i="4"/>
  <c r="K714" i="4"/>
  <c r="J714" i="4"/>
  <c r="I714" i="4"/>
  <c r="H714" i="4"/>
  <c r="G714" i="4"/>
  <c r="F714" i="4"/>
  <c r="E714" i="4"/>
  <c r="D714" i="4"/>
  <c r="C714" i="4"/>
  <c r="B714" i="4"/>
  <c r="N709" i="4"/>
  <c r="N708" i="4"/>
  <c r="N707" i="4"/>
  <c r="N703" i="4"/>
  <c r="N701" i="4"/>
  <c r="N700" i="4"/>
  <c r="N699" i="4"/>
  <c r="M713" i="4"/>
  <c r="L713" i="4"/>
  <c r="J713" i="4"/>
  <c r="I713" i="4"/>
  <c r="H713" i="4"/>
  <c r="G713" i="4"/>
  <c r="F713" i="4"/>
  <c r="E713" i="4"/>
  <c r="D713" i="4"/>
  <c r="C713" i="4"/>
  <c r="B713" i="4"/>
  <c r="N693" i="4"/>
  <c r="N692" i="4"/>
  <c r="N691" i="4"/>
  <c r="N687" i="4"/>
  <c r="N686" i="4"/>
  <c r="N684" i="4"/>
  <c r="N683" i="4"/>
  <c r="M678" i="4"/>
  <c r="M712" i="4"/>
  <c r="L678" i="4"/>
  <c r="L712" i="4"/>
  <c r="K678" i="4"/>
  <c r="K712" i="4"/>
  <c r="J678" i="4"/>
  <c r="J712" i="4"/>
  <c r="I678" i="4"/>
  <c r="I712" i="4"/>
  <c r="H678" i="4"/>
  <c r="H712" i="4"/>
  <c r="G678" i="4"/>
  <c r="G712" i="4"/>
  <c r="F678" i="4"/>
  <c r="F712" i="4"/>
  <c r="E678" i="4"/>
  <c r="E712" i="4"/>
  <c r="D678" i="4"/>
  <c r="D712" i="4"/>
  <c r="C678" i="4"/>
  <c r="C712" i="4"/>
  <c r="B678" i="4"/>
  <c r="B712" i="4"/>
  <c r="N677" i="4"/>
  <c r="N676" i="4"/>
  <c r="N675" i="4"/>
  <c r="N671" i="4"/>
  <c r="N670" i="4"/>
  <c r="N668" i="4"/>
  <c r="N667" i="4"/>
  <c r="I655" i="4"/>
  <c r="M656" i="4"/>
  <c r="L656" i="4"/>
  <c r="K656" i="4"/>
  <c r="J656" i="4"/>
  <c r="I656" i="4"/>
  <c r="H656" i="4"/>
  <c r="G656" i="4"/>
  <c r="F656" i="4"/>
  <c r="E656" i="4"/>
  <c r="D656" i="4"/>
  <c r="C656" i="4"/>
  <c r="B656" i="4"/>
  <c r="N651" i="4"/>
  <c r="N650" i="4"/>
  <c r="N649" i="4"/>
  <c r="N645" i="4"/>
  <c r="N644" i="4"/>
  <c r="N643" i="4"/>
  <c r="N642" i="4"/>
  <c r="N641" i="4"/>
  <c r="M655" i="4"/>
  <c r="L655" i="4"/>
  <c r="K655" i="4"/>
  <c r="J655" i="4"/>
  <c r="H655" i="4"/>
  <c r="G655" i="4"/>
  <c r="F655" i="4"/>
  <c r="E655" i="4"/>
  <c r="D655" i="4"/>
  <c r="C655" i="4"/>
  <c r="B655" i="4"/>
  <c r="N635" i="4"/>
  <c r="N634" i="4"/>
  <c r="N633" i="4"/>
  <c r="N629" i="4"/>
  <c r="N628" i="4"/>
  <c r="N627" i="4"/>
  <c r="N626" i="4"/>
  <c r="N625" i="4"/>
  <c r="M654" i="4"/>
  <c r="L654" i="4"/>
  <c r="K654" i="4"/>
  <c r="J654" i="4"/>
  <c r="I654" i="4"/>
  <c r="H654" i="4"/>
  <c r="G654" i="4"/>
  <c r="F654" i="4"/>
  <c r="E654" i="4"/>
  <c r="D654" i="4"/>
  <c r="C654" i="4"/>
  <c r="B654" i="4"/>
  <c r="N619" i="4"/>
  <c r="N618" i="4"/>
  <c r="N617" i="4"/>
  <c r="N613" i="4"/>
  <c r="N612" i="4"/>
  <c r="N611" i="4"/>
  <c r="N610" i="4"/>
  <c r="N609" i="4"/>
  <c r="M598" i="4"/>
  <c r="L598" i="4"/>
  <c r="K598" i="4"/>
  <c r="J598" i="4"/>
  <c r="I598" i="4"/>
  <c r="H598" i="4"/>
  <c r="G598" i="4"/>
  <c r="F598" i="4"/>
  <c r="E598" i="4"/>
  <c r="D598" i="4"/>
  <c r="C598" i="4"/>
  <c r="B598" i="4"/>
  <c r="N593" i="4"/>
  <c r="N592" i="4"/>
  <c r="N591" i="4"/>
  <c r="N587" i="4"/>
  <c r="N586" i="4"/>
  <c r="N585" i="4"/>
  <c r="N584" i="4"/>
  <c r="N583" i="4"/>
  <c r="M597" i="4"/>
  <c r="L597" i="4"/>
  <c r="K597" i="4"/>
  <c r="J597" i="4"/>
  <c r="I597" i="4"/>
  <c r="H597" i="4"/>
  <c r="G597" i="4"/>
  <c r="F597" i="4"/>
  <c r="E597" i="4"/>
  <c r="D597" i="4"/>
  <c r="C597" i="4"/>
  <c r="B597" i="4"/>
  <c r="N577" i="4"/>
  <c r="N576" i="4"/>
  <c r="N573" i="4"/>
  <c r="N571" i="4"/>
  <c r="N569" i="4"/>
  <c r="N568" i="4"/>
  <c r="N567" i="4"/>
  <c r="N561" i="4"/>
  <c r="N560" i="4"/>
  <c r="N557" i="4"/>
  <c r="N555" i="4"/>
  <c r="N554" i="4"/>
  <c r="N552" i="4"/>
  <c r="N551" i="4"/>
  <c r="M540" i="4"/>
  <c r="L540" i="4"/>
  <c r="K540" i="4"/>
  <c r="J540" i="4"/>
  <c r="I540" i="4"/>
  <c r="H540" i="4"/>
  <c r="G540" i="4"/>
  <c r="F540" i="4"/>
  <c r="E540" i="4"/>
  <c r="D540" i="4"/>
  <c r="C540" i="4"/>
  <c r="B540" i="4"/>
  <c r="N535" i="4"/>
  <c r="N534" i="4"/>
  <c r="N533" i="4"/>
  <c r="N528" i="4"/>
  <c r="N527" i="4"/>
  <c r="N526" i="4"/>
  <c r="N525" i="4"/>
  <c r="M539" i="4"/>
  <c r="L539" i="4"/>
  <c r="K539" i="4"/>
  <c r="J539" i="4"/>
  <c r="I539" i="4"/>
  <c r="H539" i="4"/>
  <c r="G539" i="4"/>
  <c r="F539" i="4"/>
  <c r="E539" i="4"/>
  <c r="D539" i="4"/>
  <c r="C539" i="4"/>
  <c r="B539" i="4"/>
  <c r="N519" i="4"/>
  <c r="N518" i="4"/>
  <c r="N517" i="4"/>
  <c r="N512" i="4"/>
  <c r="N511" i="4"/>
  <c r="N510" i="4"/>
  <c r="N509" i="4"/>
  <c r="M538" i="4"/>
  <c r="L538" i="4"/>
  <c r="K538" i="4"/>
  <c r="J538" i="4"/>
  <c r="I538" i="4"/>
  <c r="H538" i="4"/>
  <c r="G538" i="4"/>
  <c r="F538" i="4"/>
  <c r="E538" i="4"/>
  <c r="D538" i="4"/>
  <c r="C538" i="4"/>
  <c r="B538" i="4"/>
  <c r="N503" i="4"/>
  <c r="N502" i="4"/>
  <c r="N501" i="4"/>
  <c r="N496" i="4"/>
  <c r="N495" i="4"/>
  <c r="N494" i="4"/>
  <c r="N493" i="4"/>
  <c r="M482" i="4"/>
  <c r="L482" i="4"/>
  <c r="K482" i="4"/>
  <c r="J482" i="4"/>
  <c r="I482" i="4"/>
  <c r="H482" i="4"/>
  <c r="G482" i="4"/>
  <c r="F482" i="4"/>
  <c r="E482" i="4"/>
  <c r="D482" i="4"/>
  <c r="C482" i="4"/>
  <c r="B482" i="4"/>
  <c r="N477" i="4"/>
  <c r="N475" i="4"/>
  <c r="N474" i="4"/>
  <c r="N470" i="4"/>
  <c r="N469" i="4"/>
  <c r="N468" i="4"/>
  <c r="N467" i="4"/>
  <c r="M481" i="4"/>
  <c r="L481" i="4"/>
  <c r="K481" i="4"/>
  <c r="J481" i="4"/>
  <c r="I481" i="4"/>
  <c r="H481" i="4"/>
  <c r="G481" i="4"/>
  <c r="F481" i="4"/>
  <c r="E481" i="4"/>
  <c r="D481" i="4"/>
  <c r="C481" i="4"/>
  <c r="B481" i="4"/>
  <c r="N461" i="4"/>
  <c r="N459" i="4"/>
  <c r="N458" i="4"/>
  <c r="N454" i="4"/>
  <c r="N453" i="4"/>
  <c r="N452" i="4"/>
  <c r="N451" i="4"/>
  <c r="M480" i="4"/>
  <c r="L480" i="4"/>
  <c r="K480" i="4"/>
  <c r="J480" i="4"/>
  <c r="I480" i="4"/>
  <c r="H480" i="4"/>
  <c r="G480" i="4"/>
  <c r="F480" i="4"/>
  <c r="E480" i="4"/>
  <c r="D480" i="4"/>
  <c r="C480" i="4"/>
  <c r="B480" i="4"/>
  <c r="N445" i="4"/>
  <c r="N443" i="4"/>
  <c r="N442" i="4"/>
  <c r="N438" i="4"/>
  <c r="N437" i="4"/>
  <c r="N436" i="4"/>
  <c r="N435" i="4"/>
  <c r="M417" i="4"/>
  <c r="L417" i="4"/>
  <c r="K417" i="4"/>
  <c r="J417" i="4"/>
  <c r="I417" i="4"/>
  <c r="H417" i="4"/>
  <c r="G417" i="4"/>
  <c r="F417" i="4"/>
  <c r="E417" i="4"/>
  <c r="D417" i="4"/>
  <c r="C417" i="4"/>
  <c r="B417" i="4"/>
  <c r="M416" i="4"/>
  <c r="L416" i="4"/>
  <c r="K416" i="4"/>
  <c r="J416" i="4"/>
  <c r="I416" i="4"/>
  <c r="H416" i="4"/>
  <c r="G416" i="4"/>
  <c r="F416" i="4"/>
  <c r="E416" i="4"/>
  <c r="D416" i="4"/>
  <c r="C416" i="4"/>
  <c r="B416" i="4"/>
  <c r="M415" i="4"/>
  <c r="L415" i="4"/>
  <c r="K415" i="4"/>
  <c r="J415" i="4"/>
  <c r="I415" i="4"/>
  <c r="H415" i="4"/>
  <c r="G415" i="4"/>
  <c r="F415" i="4"/>
  <c r="E415" i="4"/>
  <c r="D415" i="4"/>
  <c r="C415" i="4"/>
  <c r="B415" i="4"/>
  <c r="M411" i="4"/>
  <c r="L411" i="4"/>
  <c r="K411" i="4"/>
  <c r="J411" i="4"/>
  <c r="I411" i="4"/>
  <c r="H411" i="4"/>
  <c r="G411" i="4"/>
  <c r="F411" i="4"/>
  <c r="E411" i="4"/>
  <c r="D411" i="4"/>
  <c r="C411" i="4"/>
  <c r="B411" i="4"/>
  <c r="M410" i="4"/>
  <c r="L410" i="4"/>
  <c r="K410" i="4"/>
  <c r="J410" i="4"/>
  <c r="I410" i="4"/>
  <c r="H410" i="4"/>
  <c r="G410" i="4"/>
  <c r="F410" i="4"/>
  <c r="E410" i="4"/>
  <c r="D410" i="4"/>
  <c r="C410" i="4"/>
  <c r="B410" i="4"/>
  <c r="M409" i="4"/>
  <c r="L409" i="4"/>
  <c r="K409" i="4"/>
  <c r="J409" i="4"/>
  <c r="I409" i="4"/>
  <c r="H409" i="4"/>
  <c r="G409" i="4"/>
  <c r="F409" i="4"/>
  <c r="E409" i="4"/>
  <c r="D409" i="4"/>
  <c r="C409" i="4"/>
  <c r="B409" i="4"/>
  <c r="M408" i="4"/>
  <c r="L408" i="4"/>
  <c r="K408" i="4"/>
  <c r="J408" i="4"/>
  <c r="I408" i="4"/>
  <c r="H408" i="4"/>
  <c r="G408" i="4"/>
  <c r="F408" i="4"/>
  <c r="E408" i="4"/>
  <c r="D408" i="4"/>
  <c r="C408" i="4"/>
  <c r="B408" i="4"/>
  <c r="M407" i="4"/>
  <c r="M418" i="4"/>
  <c r="L407" i="4"/>
  <c r="L418" i="4"/>
  <c r="K407" i="4"/>
  <c r="K418" i="4"/>
  <c r="J407" i="4"/>
  <c r="J418" i="4"/>
  <c r="I407" i="4"/>
  <c r="I418" i="4"/>
  <c r="H407" i="4"/>
  <c r="H418" i="4"/>
  <c r="G407" i="4"/>
  <c r="G418" i="4"/>
  <c r="F407" i="4"/>
  <c r="F418" i="4"/>
  <c r="E407" i="4"/>
  <c r="E418" i="4"/>
  <c r="D407" i="4"/>
  <c r="C407" i="4"/>
  <c r="B407" i="4"/>
  <c r="M402" i="4"/>
  <c r="L402" i="4"/>
  <c r="K402" i="4"/>
  <c r="J402" i="4"/>
  <c r="I402" i="4"/>
  <c r="H402" i="4"/>
  <c r="G402" i="4"/>
  <c r="F402" i="4"/>
  <c r="E402" i="4"/>
  <c r="D402" i="4"/>
  <c r="C402" i="4"/>
  <c r="B402" i="4"/>
  <c r="M401" i="4"/>
  <c r="L401" i="4"/>
  <c r="K401" i="4"/>
  <c r="J401" i="4"/>
  <c r="I401" i="4"/>
  <c r="H401" i="4"/>
  <c r="G401" i="4"/>
  <c r="F401" i="4"/>
  <c r="E401" i="4"/>
  <c r="D401" i="4"/>
  <c r="C401" i="4"/>
  <c r="B401" i="4"/>
  <c r="M400" i="4"/>
  <c r="L400" i="4"/>
  <c r="K400" i="4"/>
  <c r="J400" i="4"/>
  <c r="I400" i="4"/>
  <c r="H400" i="4"/>
  <c r="G400" i="4"/>
  <c r="F400" i="4"/>
  <c r="E400" i="4"/>
  <c r="D400" i="4"/>
  <c r="C400" i="4"/>
  <c r="B400" i="4"/>
  <c r="M396" i="4"/>
  <c r="L396" i="4"/>
  <c r="K396" i="4"/>
  <c r="J396" i="4"/>
  <c r="I396" i="4"/>
  <c r="H396" i="4"/>
  <c r="G396" i="4"/>
  <c r="F396" i="4"/>
  <c r="E396" i="4"/>
  <c r="D396" i="4"/>
  <c r="C396" i="4"/>
  <c r="B396" i="4"/>
  <c r="M395" i="4"/>
  <c r="L395" i="4"/>
  <c r="K395" i="4"/>
  <c r="J395" i="4"/>
  <c r="I395" i="4"/>
  <c r="H395" i="4"/>
  <c r="G395" i="4"/>
  <c r="F395" i="4"/>
  <c r="E395" i="4"/>
  <c r="D395" i="4"/>
  <c r="C395" i="4"/>
  <c r="B395" i="4"/>
  <c r="M394" i="4"/>
  <c r="L394" i="4"/>
  <c r="K394" i="4"/>
  <c r="J394" i="4"/>
  <c r="I394" i="4"/>
  <c r="H394" i="4"/>
  <c r="G394" i="4"/>
  <c r="F394" i="4"/>
  <c r="E394" i="4"/>
  <c r="D394" i="4"/>
  <c r="C394" i="4"/>
  <c r="B394" i="4"/>
  <c r="M393" i="4"/>
  <c r="L393" i="4"/>
  <c r="K393" i="4"/>
  <c r="J393" i="4"/>
  <c r="I393" i="4"/>
  <c r="H393" i="4"/>
  <c r="G393" i="4"/>
  <c r="F393" i="4"/>
  <c r="E393" i="4"/>
  <c r="D393" i="4"/>
  <c r="C393" i="4"/>
  <c r="B393" i="4"/>
  <c r="M392" i="4"/>
  <c r="M403" i="4"/>
  <c r="L392" i="4"/>
  <c r="L403" i="4"/>
  <c r="K392" i="4"/>
  <c r="K403" i="4"/>
  <c r="J392" i="4"/>
  <c r="J403" i="4"/>
  <c r="I392" i="4"/>
  <c r="I403" i="4"/>
  <c r="H392" i="4"/>
  <c r="H403" i="4"/>
  <c r="G392" i="4"/>
  <c r="G403" i="4"/>
  <c r="F392" i="4"/>
  <c r="F403" i="4"/>
  <c r="E392" i="4"/>
  <c r="D392" i="4"/>
  <c r="C392" i="4"/>
  <c r="B392" i="4"/>
  <c r="M387" i="4"/>
  <c r="L387" i="4"/>
  <c r="K387" i="4"/>
  <c r="J387" i="4"/>
  <c r="I387" i="4"/>
  <c r="H387" i="4"/>
  <c r="G387" i="4"/>
  <c r="F387" i="4"/>
  <c r="E387" i="4"/>
  <c r="D387" i="4"/>
  <c r="C387" i="4"/>
  <c r="B387" i="4"/>
  <c r="M386" i="4"/>
  <c r="L386" i="4"/>
  <c r="K386" i="4"/>
  <c r="J386" i="4"/>
  <c r="I386" i="4"/>
  <c r="H386" i="4"/>
  <c r="G386" i="4"/>
  <c r="F386" i="4"/>
  <c r="E386" i="4"/>
  <c r="D386" i="4"/>
  <c r="C386" i="4"/>
  <c r="B386" i="4"/>
  <c r="M385" i="4"/>
  <c r="L385" i="4"/>
  <c r="K385" i="4"/>
  <c r="J385" i="4"/>
  <c r="I385" i="4"/>
  <c r="H385" i="4"/>
  <c r="G385" i="4"/>
  <c r="F385" i="4"/>
  <c r="E385" i="4"/>
  <c r="D385" i="4"/>
  <c r="C385" i="4"/>
  <c r="B385" i="4"/>
  <c r="M381" i="4"/>
  <c r="L381" i="4"/>
  <c r="K381" i="4"/>
  <c r="J381" i="4"/>
  <c r="I381" i="4"/>
  <c r="H381" i="4"/>
  <c r="G381" i="4"/>
  <c r="F381" i="4"/>
  <c r="E381" i="4"/>
  <c r="D381" i="4"/>
  <c r="C381" i="4"/>
  <c r="B381" i="4"/>
  <c r="M380" i="4"/>
  <c r="L380" i="4"/>
  <c r="K380" i="4"/>
  <c r="J380" i="4"/>
  <c r="I380" i="4"/>
  <c r="H380" i="4"/>
  <c r="G380" i="4"/>
  <c r="F380" i="4"/>
  <c r="E380" i="4"/>
  <c r="D380" i="4"/>
  <c r="C380" i="4"/>
  <c r="B380" i="4"/>
  <c r="M379" i="4"/>
  <c r="L379" i="4"/>
  <c r="K379" i="4"/>
  <c r="J379" i="4"/>
  <c r="I379" i="4"/>
  <c r="H379" i="4"/>
  <c r="G379" i="4"/>
  <c r="F379" i="4"/>
  <c r="E379" i="4"/>
  <c r="D379" i="4"/>
  <c r="C379" i="4"/>
  <c r="B379" i="4"/>
  <c r="M378" i="4"/>
  <c r="L378" i="4"/>
  <c r="K378" i="4"/>
  <c r="J378" i="4"/>
  <c r="I378" i="4"/>
  <c r="H378" i="4"/>
  <c r="G378" i="4"/>
  <c r="F378" i="4"/>
  <c r="E378" i="4"/>
  <c r="D378" i="4"/>
  <c r="C378" i="4"/>
  <c r="B378" i="4"/>
  <c r="M377" i="4"/>
  <c r="M388" i="4"/>
  <c r="L377" i="4"/>
  <c r="L388" i="4"/>
  <c r="K377" i="4"/>
  <c r="K388" i="4"/>
  <c r="J377" i="4"/>
  <c r="J388" i="4"/>
  <c r="I377" i="4"/>
  <c r="I388" i="4"/>
  <c r="H377" i="4"/>
  <c r="H388" i="4"/>
  <c r="G377" i="4"/>
  <c r="G388" i="4"/>
  <c r="F377" i="4"/>
  <c r="F388" i="4"/>
  <c r="E377" i="4"/>
  <c r="E388" i="4"/>
  <c r="D377" i="4"/>
  <c r="C377" i="4"/>
  <c r="B377" i="4"/>
  <c r="M373" i="4"/>
  <c r="L373" i="4"/>
  <c r="K373" i="4"/>
  <c r="J373" i="4"/>
  <c r="I373" i="4"/>
  <c r="H373" i="4"/>
  <c r="G373" i="4"/>
  <c r="F373" i="4"/>
  <c r="E373" i="4"/>
  <c r="D373" i="4"/>
  <c r="C373" i="4"/>
  <c r="B373" i="4"/>
  <c r="A373" i="4"/>
  <c r="M372" i="4"/>
  <c r="L372" i="4"/>
  <c r="K372" i="4"/>
  <c r="J372" i="4"/>
  <c r="I372" i="4"/>
  <c r="H372" i="4"/>
  <c r="G372" i="4"/>
  <c r="F372" i="4"/>
  <c r="E372" i="4"/>
  <c r="D372" i="4"/>
  <c r="C372" i="4"/>
  <c r="B372" i="4"/>
  <c r="A372" i="4"/>
  <c r="M368" i="4"/>
  <c r="L368" i="4"/>
  <c r="K368" i="4"/>
  <c r="J368" i="4"/>
  <c r="I368" i="4"/>
  <c r="H368" i="4"/>
  <c r="G368" i="4"/>
  <c r="F368" i="4"/>
  <c r="E368" i="4"/>
  <c r="D368" i="4"/>
  <c r="C368" i="4"/>
  <c r="B368" i="4"/>
  <c r="M367" i="4"/>
  <c r="L367" i="4"/>
  <c r="K367" i="4"/>
  <c r="J367" i="4"/>
  <c r="I367" i="4"/>
  <c r="H367" i="4"/>
  <c r="G367" i="4"/>
  <c r="F367" i="4"/>
  <c r="E367" i="4"/>
  <c r="D367" i="4"/>
  <c r="C367" i="4"/>
  <c r="B367" i="4"/>
  <c r="A367" i="4"/>
  <c r="M366" i="4"/>
  <c r="L366" i="4"/>
  <c r="K366" i="4"/>
  <c r="J366" i="4"/>
  <c r="I366" i="4"/>
  <c r="H366" i="4"/>
  <c r="G366" i="4"/>
  <c r="F366" i="4"/>
  <c r="E366" i="4"/>
  <c r="D366" i="4"/>
  <c r="C366" i="4"/>
  <c r="B366" i="4"/>
  <c r="M353" i="4"/>
  <c r="L353" i="4"/>
  <c r="K353" i="4"/>
  <c r="J353" i="4"/>
  <c r="I353" i="4"/>
  <c r="H353" i="4"/>
  <c r="G353" i="4"/>
  <c r="F353" i="4"/>
  <c r="E353" i="4"/>
  <c r="D353" i="4"/>
  <c r="C353" i="4"/>
  <c r="B353" i="4"/>
  <c r="N346" i="4"/>
  <c r="N345" i="4"/>
  <c r="N344" i="4"/>
  <c r="N340" i="4"/>
  <c r="N338" i="4"/>
  <c r="N337" i="4"/>
  <c r="N336" i="4"/>
  <c r="M352" i="4"/>
  <c r="L352" i="4"/>
  <c r="K352" i="4"/>
  <c r="J352" i="4"/>
  <c r="I352" i="4"/>
  <c r="H352" i="4"/>
  <c r="G352" i="4"/>
  <c r="F352" i="4"/>
  <c r="E352" i="4"/>
  <c r="D352" i="4"/>
  <c r="C352" i="4"/>
  <c r="B352" i="4"/>
  <c r="N331" i="4"/>
  <c r="N330" i="4"/>
  <c r="N329" i="4"/>
  <c r="N325" i="4"/>
  <c r="N323" i="4"/>
  <c r="N322" i="4"/>
  <c r="N321" i="4"/>
  <c r="M351" i="4"/>
  <c r="L351" i="4"/>
  <c r="K351" i="4"/>
  <c r="J351" i="4"/>
  <c r="I351" i="4"/>
  <c r="H351" i="4"/>
  <c r="G351" i="4"/>
  <c r="F351" i="4"/>
  <c r="E351" i="4"/>
  <c r="D351" i="4"/>
  <c r="C351" i="4"/>
  <c r="B351" i="4"/>
  <c r="N316" i="4"/>
  <c r="N315" i="4"/>
  <c r="N314" i="4"/>
  <c r="N310" i="4"/>
  <c r="N308" i="4"/>
  <c r="N307" i="4"/>
  <c r="N306" i="4"/>
  <c r="M302" i="4"/>
  <c r="M350" i="4"/>
  <c r="L302" i="4"/>
  <c r="L350" i="4"/>
  <c r="K302" i="4"/>
  <c r="K350" i="4"/>
  <c r="J302" i="4"/>
  <c r="J350" i="4"/>
  <c r="I302" i="4"/>
  <c r="I350" i="4"/>
  <c r="H302" i="4"/>
  <c r="H350" i="4"/>
  <c r="G302" i="4"/>
  <c r="G350" i="4"/>
  <c r="F302" i="4"/>
  <c r="F350" i="4"/>
  <c r="E302" i="4"/>
  <c r="E350" i="4"/>
  <c r="D302" i="4"/>
  <c r="D350" i="4"/>
  <c r="C302" i="4"/>
  <c r="C350" i="4"/>
  <c r="B302" i="4"/>
  <c r="B350" i="4"/>
  <c r="N301" i="4"/>
  <c r="A301" i="4"/>
  <c r="N300" i="4"/>
  <c r="A300" i="4"/>
  <c r="M297" i="4"/>
  <c r="M349" i="4"/>
  <c r="L297" i="4"/>
  <c r="L349" i="4"/>
  <c r="K297" i="4"/>
  <c r="K349" i="4"/>
  <c r="J297" i="4"/>
  <c r="J349" i="4"/>
  <c r="I297" i="4"/>
  <c r="I349" i="4"/>
  <c r="H297" i="4"/>
  <c r="H349" i="4"/>
  <c r="G297" i="4"/>
  <c r="G349" i="4"/>
  <c r="F297" i="4"/>
  <c r="F349" i="4"/>
  <c r="E297" i="4"/>
  <c r="E349" i="4"/>
  <c r="D297" i="4"/>
  <c r="D349" i="4"/>
  <c r="C297" i="4"/>
  <c r="C349" i="4"/>
  <c r="B297" i="4"/>
  <c r="B349" i="4"/>
  <c r="N296" i="4"/>
  <c r="A296" i="4"/>
  <c r="N295" i="4"/>
  <c r="A295" i="4"/>
  <c r="N294" i="4"/>
  <c r="A294" i="4"/>
  <c r="M280" i="4"/>
  <c r="L280" i="4"/>
  <c r="K280" i="4"/>
  <c r="J280" i="4"/>
  <c r="I280" i="4"/>
  <c r="H280" i="4"/>
  <c r="G280" i="4"/>
  <c r="F280" i="4"/>
  <c r="E280" i="4"/>
  <c r="D280" i="4"/>
  <c r="C280" i="4"/>
  <c r="B280" i="4"/>
  <c r="N273" i="4"/>
  <c r="N269" i="4"/>
  <c r="N271" i="4"/>
  <c r="N267" i="4"/>
  <c r="N265" i="4"/>
  <c r="N264" i="4"/>
  <c r="N263" i="4"/>
  <c r="M279" i="4"/>
  <c r="L279" i="4"/>
  <c r="K279" i="4"/>
  <c r="J279" i="4"/>
  <c r="I279" i="4"/>
  <c r="H279" i="4"/>
  <c r="G279" i="4"/>
  <c r="F279" i="4"/>
  <c r="E279" i="4"/>
  <c r="D279" i="4"/>
  <c r="C279" i="4"/>
  <c r="B279" i="4"/>
  <c r="N258" i="4"/>
  <c r="N257" i="4"/>
  <c r="N256" i="4"/>
  <c r="N252" i="4"/>
  <c r="N250" i="4"/>
  <c r="N249" i="4"/>
  <c r="N248" i="4"/>
  <c r="M278" i="4"/>
  <c r="L278" i="4"/>
  <c r="K278" i="4"/>
  <c r="J278" i="4"/>
  <c r="I278" i="4"/>
  <c r="H278" i="4"/>
  <c r="G278" i="4"/>
  <c r="F278" i="4"/>
  <c r="E278" i="4"/>
  <c r="D278" i="4"/>
  <c r="C278" i="4"/>
  <c r="B278" i="4"/>
  <c r="N243" i="4"/>
  <c r="N242" i="4"/>
  <c r="N241" i="4"/>
  <c r="N237" i="4"/>
  <c r="N235" i="4"/>
  <c r="N234" i="4"/>
  <c r="N233" i="4"/>
  <c r="M836" i="4"/>
  <c r="L836" i="4"/>
  <c r="K836" i="4"/>
  <c r="J836" i="4"/>
  <c r="I836" i="4"/>
  <c r="H836" i="4"/>
  <c r="G836" i="4"/>
  <c r="F836" i="4"/>
  <c r="E229" i="4"/>
  <c r="D229" i="4"/>
  <c r="C229" i="4"/>
  <c r="B836" i="4"/>
  <c r="N228" i="4"/>
  <c r="A228" i="4"/>
  <c r="N227" i="4"/>
  <c r="A227" i="4"/>
  <c r="M224" i="4"/>
  <c r="M830" i="4"/>
  <c r="L224" i="4"/>
  <c r="L830" i="4"/>
  <c r="K224" i="4"/>
  <c r="K830" i="4"/>
  <c r="J224" i="4"/>
  <c r="J830" i="4"/>
  <c r="I224" i="4"/>
  <c r="I830" i="4"/>
  <c r="H224" i="4"/>
  <c r="H830" i="4"/>
  <c r="G224" i="4"/>
  <c r="G830" i="4"/>
  <c r="F224" i="4"/>
  <c r="F830" i="4"/>
  <c r="E224" i="4"/>
  <c r="E830" i="4"/>
  <c r="D224" i="4"/>
  <c r="D830" i="4"/>
  <c r="C224" i="4"/>
  <c r="C830" i="4"/>
  <c r="B224" i="4"/>
  <c r="B830" i="4"/>
  <c r="N223" i="4"/>
  <c r="A223" i="4"/>
  <c r="N222" i="4"/>
  <c r="A222" i="4"/>
  <c r="N221" i="4"/>
  <c r="A221" i="4"/>
  <c r="M208" i="4"/>
  <c r="L208" i="4"/>
  <c r="K208" i="4"/>
  <c r="J208" i="4"/>
  <c r="I208" i="4"/>
  <c r="H208" i="4"/>
  <c r="G208" i="4"/>
  <c r="F208" i="4"/>
  <c r="E208" i="4"/>
  <c r="D208" i="4"/>
  <c r="C208" i="4"/>
  <c r="B208" i="4"/>
  <c r="N201" i="4"/>
  <c r="N200" i="4"/>
  <c r="N199" i="4"/>
  <c r="N195" i="4"/>
  <c r="N193" i="4"/>
  <c r="N192" i="4"/>
  <c r="N191" i="4"/>
  <c r="M207" i="4"/>
  <c r="L207" i="4"/>
  <c r="K207" i="4"/>
  <c r="J207" i="4"/>
  <c r="I207" i="4"/>
  <c r="H207" i="4"/>
  <c r="G207" i="4"/>
  <c r="F207" i="4"/>
  <c r="E207" i="4"/>
  <c r="D207" i="4"/>
  <c r="C207" i="4"/>
  <c r="B207" i="4"/>
  <c r="N186" i="4"/>
  <c r="N185" i="4"/>
  <c r="N184" i="4"/>
  <c r="N180" i="4"/>
  <c r="N178" i="4"/>
  <c r="N177" i="4"/>
  <c r="N176" i="4"/>
  <c r="M206" i="4"/>
  <c r="L206" i="4"/>
  <c r="K206" i="4"/>
  <c r="J206" i="4"/>
  <c r="I206" i="4"/>
  <c r="H206" i="4"/>
  <c r="G206" i="4"/>
  <c r="F206" i="4"/>
  <c r="E206" i="4"/>
  <c r="D206" i="4"/>
  <c r="C206" i="4"/>
  <c r="B206" i="4"/>
  <c r="N171" i="4"/>
  <c r="N170" i="4"/>
  <c r="N169" i="4"/>
  <c r="N165" i="4"/>
  <c r="N163" i="4"/>
  <c r="N162" i="4"/>
  <c r="N161" i="4"/>
  <c r="M157" i="4"/>
  <c r="M205" i="4"/>
  <c r="L157" i="4"/>
  <c r="L205" i="4"/>
  <c r="K157" i="4"/>
  <c r="K205" i="4"/>
  <c r="J157" i="4"/>
  <c r="J205" i="4"/>
  <c r="I157" i="4"/>
  <c r="I205" i="4"/>
  <c r="H157" i="4"/>
  <c r="H205" i="4"/>
  <c r="G157" i="4"/>
  <c r="G205" i="4"/>
  <c r="F157" i="4"/>
  <c r="F205" i="4"/>
  <c r="E157" i="4"/>
  <c r="E205" i="4"/>
  <c r="D157" i="4"/>
  <c r="D205" i="4"/>
  <c r="C157" i="4"/>
  <c r="C205" i="4"/>
  <c r="B157" i="4"/>
  <c r="B205" i="4"/>
  <c r="N156" i="4"/>
  <c r="A156" i="4"/>
  <c r="N155" i="4"/>
  <c r="A155" i="4"/>
  <c r="M152" i="4"/>
  <c r="M204" i="4"/>
  <c r="L152" i="4"/>
  <c r="L204" i="4"/>
  <c r="K152" i="4"/>
  <c r="K204" i="4"/>
  <c r="J152" i="4"/>
  <c r="J204" i="4"/>
  <c r="I152" i="4"/>
  <c r="I204" i="4"/>
  <c r="H152" i="4"/>
  <c r="H204" i="4"/>
  <c r="G152" i="4"/>
  <c r="G204" i="4"/>
  <c r="F152" i="4"/>
  <c r="F204" i="4"/>
  <c r="E152" i="4"/>
  <c r="E204" i="4"/>
  <c r="D152" i="4"/>
  <c r="D204" i="4"/>
  <c r="C152" i="4"/>
  <c r="C204" i="4"/>
  <c r="B204" i="4"/>
  <c r="N151" i="4"/>
  <c r="A151" i="4"/>
  <c r="N150" i="4"/>
  <c r="A150" i="4"/>
  <c r="N149" i="4"/>
  <c r="A149" i="4"/>
  <c r="M136" i="4"/>
  <c r="L136" i="4"/>
  <c r="K136" i="4"/>
  <c r="J136" i="4"/>
  <c r="I136" i="4"/>
  <c r="H136" i="4"/>
  <c r="G136" i="4"/>
  <c r="F136" i="4"/>
  <c r="E136" i="4"/>
  <c r="D136" i="4"/>
  <c r="C136" i="4"/>
  <c r="B136" i="4"/>
  <c r="N129" i="4"/>
  <c r="N128" i="4"/>
  <c r="N127" i="4"/>
  <c r="N123" i="4"/>
  <c r="N121" i="4"/>
  <c r="N120" i="4"/>
  <c r="N119" i="4"/>
  <c r="M135" i="4"/>
  <c r="L135" i="4"/>
  <c r="K135" i="4"/>
  <c r="J135" i="4"/>
  <c r="I135" i="4"/>
  <c r="H135" i="4"/>
  <c r="G135" i="4"/>
  <c r="F135" i="4"/>
  <c r="E135" i="4"/>
  <c r="D135" i="4"/>
  <c r="C135" i="4"/>
  <c r="B135" i="4"/>
  <c r="N114" i="4"/>
  <c r="N113" i="4"/>
  <c r="N112" i="4"/>
  <c r="N108" i="4"/>
  <c r="N106" i="4"/>
  <c r="N105" i="4"/>
  <c r="N104" i="4"/>
  <c r="N99" i="4"/>
  <c r="N98" i="4"/>
  <c r="N97" i="4"/>
  <c r="N93" i="4"/>
  <c r="N91" i="4"/>
  <c r="N90" i="4"/>
  <c r="N89" i="4"/>
  <c r="M85" i="4"/>
  <c r="M133" i="4"/>
  <c r="L85" i="4"/>
  <c r="L133" i="4"/>
  <c r="K85" i="4"/>
  <c r="K133" i="4"/>
  <c r="J85" i="4"/>
  <c r="J133" i="4"/>
  <c r="I85" i="4"/>
  <c r="I133" i="4"/>
  <c r="H85" i="4"/>
  <c r="H133" i="4"/>
  <c r="G85" i="4"/>
  <c r="G133" i="4"/>
  <c r="F85" i="4"/>
  <c r="F133" i="4"/>
  <c r="E85" i="4"/>
  <c r="E133" i="4"/>
  <c r="D85" i="4"/>
  <c r="D133" i="4"/>
  <c r="C85" i="4"/>
  <c r="C133" i="4"/>
  <c r="B85" i="4"/>
  <c r="B133" i="4"/>
  <c r="N84" i="4"/>
  <c r="A84" i="4"/>
  <c r="N83" i="4"/>
  <c r="A83" i="4"/>
  <c r="M80" i="4"/>
  <c r="M132" i="4"/>
  <c r="L80" i="4"/>
  <c r="L132" i="4"/>
  <c r="K80" i="4"/>
  <c r="K132" i="4"/>
  <c r="J80" i="4"/>
  <c r="J132" i="4"/>
  <c r="I80" i="4"/>
  <c r="I132" i="4"/>
  <c r="H80" i="4"/>
  <c r="H132" i="4"/>
  <c r="G80" i="4"/>
  <c r="G132" i="4"/>
  <c r="F80" i="4"/>
  <c r="F132" i="4"/>
  <c r="E80" i="4"/>
  <c r="E132" i="4"/>
  <c r="D80" i="4"/>
  <c r="D132" i="4"/>
  <c r="C80" i="4"/>
  <c r="C132" i="4"/>
  <c r="B80" i="4"/>
  <c r="B132" i="4"/>
  <c r="N79" i="4"/>
  <c r="A79" i="4"/>
  <c r="N78" i="4"/>
  <c r="A78" i="4"/>
  <c r="N77" i="4"/>
  <c r="A77" i="4"/>
  <c r="M65" i="4"/>
  <c r="L65" i="4"/>
  <c r="J65" i="4"/>
  <c r="I65" i="4"/>
  <c r="G65" i="4"/>
  <c r="F65" i="4"/>
  <c r="D65" i="4"/>
  <c r="C65" i="4"/>
  <c r="A59" i="4"/>
  <c r="N58" i="4"/>
  <c r="N57" i="4"/>
  <c r="N56" i="4"/>
  <c r="N52" i="4"/>
  <c r="N50" i="4"/>
  <c r="N49" i="4"/>
  <c r="N48" i="4"/>
  <c r="M64" i="4"/>
  <c r="L64" i="4"/>
  <c r="J64" i="4"/>
  <c r="I64" i="4"/>
  <c r="G64" i="4"/>
  <c r="F64" i="4"/>
  <c r="E64" i="4"/>
  <c r="D64" i="4"/>
  <c r="C64" i="4"/>
  <c r="N43" i="4"/>
  <c r="N42" i="4"/>
  <c r="N41" i="4"/>
  <c r="N37" i="4"/>
  <c r="N35" i="4"/>
  <c r="N34" i="4"/>
  <c r="N33" i="4"/>
  <c r="N27" i="4"/>
  <c r="N19" i="4"/>
  <c r="N25" i="4"/>
  <c r="N21" i="4"/>
  <c r="N22" i="4"/>
  <c r="N20" i="4"/>
  <c r="M14" i="4"/>
  <c r="M62" i="4"/>
  <c r="L14" i="4"/>
  <c r="L62" i="4"/>
  <c r="K14" i="4"/>
  <c r="K62" i="4"/>
  <c r="J14" i="4"/>
  <c r="J62" i="4"/>
  <c r="I14" i="4"/>
  <c r="I62" i="4"/>
  <c r="H14" i="4"/>
  <c r="H62" i="4"/>
  <c r="G14" i="4"/>
  <c r="G62" i="4"/>
  <c r="F14" i="4"/>
  <c r="F62" i="4"/>
  <c r="E14" i="4"/>
  <c r="E62" i="4"/>
  <c r="D14" i="4"/>
  <c r="D62" i="4"/>
  <c r="C14" i="4"/>
  <c r="C62" i="4"/>
  <c r="B14" i="4"/>
  <c r="B62" i="4"/>
  <c r="N13" i="4"/>
  <c r="N12" i="4"/>
  <c r="M9" i="4"/>
  <c r="M61" i="4"/>
  <c r="L9" i="4"/>
  <c r="L61" i="4"/>
  <c r="K9" i="4"/>
  <c r="J9" i="4"/>
  <c r="J61" i="4"/>
  <c r="I9" i="4"/>
  <c r="I61" i="4"/>
  <c r="H9" i="4"/>
  <c r="G9" i="4"/>
  <c r="G61" i="4"/>
  <c r="F9" i="4"/>
  <c r="F61" i="4"/>
  <c r="E9" i="4"/>
  <c r="D9" i="4"/>
  <c r="D61" i="4"/>
  <c r="C9" i="4"/>
  <c r="C61" i="4"/>
  <c r="B9" i="4"/>
  <c r="N8" i="4"/>
  <c r="N7" i="4"/>
  <c r="N6" i="4"/>
  <c r="E403" i="4"/>
  <c r="E836" i="4"/>
  <c r="E835" i="4"/>
  <c r="N809" i="4"/>
  <c r="D418" i="4"/>
  <c r="D388" i="4"/>
  <c r="D836" i="4"/>
  <c r="D835" i="4"/>
  <c r="D403" i="4"/>
  <c r="C403" i="4"/>
  <c r="C422" i="4"/>
  <c r="C836" i="4"/>
  <c r="C835" i="4"/>
  <c r="N835" i="4"/>
  <c r="C418" i="4"/>
  <c r="C423" i="4"/>
  <c r="C388" i="4"/>
  <c r="C421" i="4"/>
  <c r="B418" i="4"/>
  <c r="B423" i="4"/>
  <c r="B388" i="4"/>
  <c r="B403" i="4"/>
  <c r="B422" i="4"/>
  <c r="N768" i="4"/>
  <c r="N694" i="4"/>
  <c r="N710" i="4"/>
  <c r="N736" i="4"/>
  <c r="N752" i="4"/>
  <c r="N652" i="4"/>
  <c r="N656" i="4"/>
  <c r="N620" i="4"/>
  <c r="N654" i="4"/>
  <c r="N636" i="4"/>
  <c r="N655" i="4"/>
  <c r="N562" i="4"/>
  <c r="N594" i="4"/>
  <c r="N578" i="4"/>
  <c r="N520" i="4"/>
  <c r="N504" i="4"/>
  <c r="N536" i="4"/>
  <c r="N462" i="4"/>
  <c r="N446" i="4"/>
  <c r="N478" i="4"/>
  <c r="N332" i="4"/>
  <c r="N352" i="4"/>
  <c r="N347" i="4"/>
  <c r="N353" i="4"/>
  <c r="N317" i="4"/>
  <c r="N351" i="4"/>
  <c r="N274" i="4"/>
  <c r="N280" i="4"/>
  <c r="N259" i="4"/>
  <c r="N279" i="4"/>
  <c r="N244" i="4"/>
  <c r="N278" i="4"/>
  <c r="N202" i="4"/>
  <c r="N208" i="4"/>
  <c r="N187" i="4"/>
  <c r="N207" i="4"/>
  <c r="N172" i="4"/>
  <c r="N206" i="4"/>
  <c r="N130" i="4"/>
  <c r="N136" i="4"/>
  <c r="N115" i="4"/>
  <c r="N135" i="4"/>
  <c r="N100" i="4"/>
  <c r="N44" i="4"/>
  <c r="N29" i="4"/>
  <c r="N59" i="4"/>
  <c r="D63" i="4"/>
  <c r="D799" i="4"/>
  <c r="F63" i="4"/>
  <c r="F66" i="4"/>
  <c r="F68" i="4"/>
  <c r="F799" i="4"/>
  <c r="J63" i="4"/>
  <c r="J799" i="4"/>
  <c r="L63" i="4"/>
  <c r="L66" i="4"/>
  <c r="L68" i="4"/>
  <c r="L799" i="4"/>
  <c r="C63" i="4"/>
  <c r="C66" i="4"/>
  <c r="C68" i="4"/>
  <c r="C799" i="4"/>
  <c r="G63" i="4"/>
  <c r="G799" i="4"/>
  <c r="I63" i="4"/>
  <c r="I66" i="4"/>
  <c r="I68" i="4"/>
  <c r="D880" i="4"/>
  <c r="M63" i="4"/>
  <c r="M799" i="4"/>
  <c r="N297" i="4"/>
  <c r="N349" i="4"/>
  <c r="B63" i="4"/>
  <c r="B799" i="4"/>
  <c r="C134" i="4"/>
  <c r="C137" i="4"/>
  <c r="C142" i="4"/>
  <c r="E134" i="4"/>
  <c r="E820" i="4"/>
  <c r="G134" i="4"/>
  <c r="G137" i="4"/>
  <c r="G142" i="4"/>
  <c r="I134" i="4"/>
  <c r="I137" i="4"/>
  <c r="I140" i="4"/>
  <c r="I820" i="4"/>
  <c r="K134" i="4"/>
  <c r="K137" i="4"/>
  <c r="K142" i="4"/>
  <c r="M134" i="4"/>
  <c r="M137" i="4"/>
  <c r="M140" i="4"/>
  <c r="M820" i="4"/>
  <c r="B276" i="4"/>
  <c r="B827" i="4"/>
  <c r="D276" i="4"/>
  <c r="D827" i="4"/>
  <c r="F276" i="4"/>
  <c r="F827" i="4"/>
  <c r="F841" i="4"/>
  <c r="H276" i="4"/>
  <c r="H827" i="4"/>
  <c r="H841" i="4"/>
  <c r="J276" i="4"/>
  <c r="J827" i="4"/>
  <c r="J841" i="4"/>
  <c r="L276" i="4"/>
  <c r="L827" i="4"/>
  <c r="L841" i="4"/>
  <c r="B277" i="4"/>
  <c r="D277" i="4"/>
  <c r="F277" i="4"/>
  <c r="H277" i="4"/>
  <c r="J277" i="4"/>
  <c r="L277" i="4"/>
  <c r="L281" i="4"/>
  <c r="L285" i="4"/>
  <c r="B134" i="4"/>
  <c r="B137" i="4"/>
  <c r="B140" i="4"/>
  <c r="D134" i="4"/>
  <c r="D137" i="4"/>
  <c r="D141" i="4"/>
  <c r="D820" i="4"/>
  <c r="F134" i="4"/>
  <c r="F137" i="4"/>
  <c r="H134" i="4"/>
  <c r="H137" i="4"/>
  <c r="H141" i="4"/>
  <c r="H820" i="4"/>
  <c r="J134" i="4"/>
  <c r="J137" i="4"/>
  <c r="J141" i="4"/>
  <c r="L134" i="4"/>
  <c r="L137" i="4"/>
  <c r="L141" i="4"/>
  <c r="L820" i="4"/>
  <c r="C276" i="4"/>
  <c r="C827" i="4"/>
  <c r="C841" i="4"/>
  <c r="E276" i="4"/>
  <c r="E827" i="4"/>
  <c r="G276" i="4"/>
  <c r="G827" i="4"/>
  <c r="I276" i="4"/>
  <c r="I827" i="4"/>
  <c r="I841" i="4"/>
  <c r="K276" i="4"/>
  <c r="K827" i="4"/>
  <c r="K841" i="4"/>
  <c r="M276" i="4"/>
  <c r="M827" i="4"/>
  <c r="M841" i="4"/>
  <c r="C277" i="4"/>
  <c r="E277" i="4"/>
  <c r="G277" i="4"/>
  <c r="I277" i="4"/>
  <c r="K277" i="4"/>
  <c r="M277" i="4"/>
  <c r="C596" i="4"/>
  <c r="C599" i="4"/>
  <c r="C601" i="4"/>
  <c r="E596" i="4"/>
  <c r="E599" i="4"/>
  <c r="E603" i="4"/>
  <c r="C881" i="4"/>
  <c r="G596" i="4"/>
  <c r="G599" i="4"/>
  <c r="G602" i="4"/>
  <c r="I596" i="4"/>
  <c r="I599" i="4"/>
  <c r="I603" i="4"/>
  <c r="K596" i="4"/>
  <c r="K599" i="4"/>
  <c r="K601" i="4"/>
  <c r="E881" i="4"/>
  <c r="M596" i="4"/>
  <c r="M599" i="4"/>
  <c r="M603" i="4"/>
  <c r="B596" i="4"/>
  <c r="B599" i="4"/>
  <c r="B603" i="4"/>
  <c r="B881" i="4"/>
  <c r="D596" i="4"/>
  <c r="D599" i="4"/>
  <c r="D602" i="4"/>
  <c r="F596" i="4"/>
  <c r="F599" i="4"/>
  <c r="F601" i="4"/>
  <c r="H596" i="4"/>
  <c r="H599" i="4"/>
  <c r="H602" i="4"/>
  <c r="J596" i="4"/>
  <c r="J599" i="4"/>
  <c r="J602" i="4"/>
  <c r="L596" i="4"/>
  <c r="L599" i="4"/>
  <c r="L602" i="4"/>
  <c r="J862" i="4"/>
  <c r="F773" i="4"/>
  <c r="F776" i="4"/>
  <c r="M369" i="4"/>
  <c r="M420" i="4"/>
  <c r="L657" i="4"/>
  <c r="L659" i="4"/>
  <c r="B869" i="4"/>
  <c r="E869" i="4"/>
  <c r="E872" i="4"/>
  <c r="C862" i="4"/>
  <c r="E862" i="4"/>
  <c r="G862" i="4"/>
  <c r="I862" i="4"/>
  <c r="K862" i="4"/>
  <c r="M862" i="4"/>
  <c r="N678" i="4"/>
  <c r="E773" i="4"/>
  <c r="E777" i="4"/>
  <c r="B862" i="4"/>
  <c r="D862" i="4"/>
  <c r="F862" i="4"/>
  <c r="H862" i="4"/>
  <c r="L862" i="4"/>
  <c r="H374" i="4"/>
  <c r="L374" i="4"/>
  <c r="L421" i="4"/>
  <c r="N393" i="4"/>
  <c r="N408" i="4"/>
  <c r="J541" i="4"/>
  <c r="J545" i="4"/>
  <c r="C657" i="4"/>
  <c r="C661" i="4"/>
  <c r="G657" i="4"/>
  <c r="G659" i="4"/>
  <c r="K657" i="4"/>
  <c r="K660" i="4"/>
  <c r="I773" i="4"/>
  <c r="I776" i="4"/>
  <c r="I369" i="4"/>
  <c r="I420" i="4"/>
  <c r="H421" i="4"/>
  <c r="C872" i="4"/>
  <c r="F541" i="4"/>
  <c r="F544" i="4"/>
  <c r="J423" i="4"/>
  <c r="H422" i="4"/>
  <c r="H423" i="4"/>
  <c r="L423" i="4"/>
  <c r="F423" i="4"/>
  <c r="J421" i="4"/>
  <c r="C369" i="4"/>
  <c r="C420" i="4"/>
  <c r="G369" i="4"/>
  <c r="G420" i="4"/>
  <c r="K369" i="4"/>
  <c r="K420" i="4"/>
  <c r="F421" i="4"/>
  <c r="D869" i="4"/>
  <c r="D865" i="4"/>
  <c r="D866" i="4"/>
  <c r="E369" i="4"/>
  <c r="E420" i="4"/>
  <c r="N378" i="4"/>
  <c r="N302" i="4"/>
  <c r="N350" i="4"/>
  <c r="N229" i="4"/>
  <c r="N277" i="4"/>
  <c r="N157" i="4"/>
  <c r="N205" i="4"/>
  <c r="D423" i="4"/>
  <c r="D421" i="4"/>
  <c r="D374" i="4"/>
  <c r="N367" i="4"/>
  <c r="N416" i="4"/>
  <c r="N410" i="4"/>
  <c r="N386" i="4"/>
  <c r="N380" i="4"/>
  <c r="N368" i="4"/>
  <c r="B866" i="4"/>
  <c r="B541" i="4"/>
  <c r="B543" i="4"/>
  <c r="N224" i="4"/>
  <c r="N276" i="4"/>
  <c r="N152" i="4"/>
  <c r="N204" i="4"/>
  <c r="B421" i="4"/>
  <c r="N85" i="4"/>
  <c r="N133" i="4"/>
  <c r="B872" i="4"/>
  <c r="E483" i="4"/>
  <c r="E487" i="4"/>
  <c r="I483" i="4"/>
  <c r="I487" i="4"/>
  <c r="M483" i="4"/>
  <c r="M485" i="4"/>
  <c r="E422" i="4"/>
  <c r="G422" i="4"/>
  <c r="I422" i="4"/>
  <c r="K422" i="4"/>
  <c r="M422" i="4"/>
  <c r="D422" i="4"/>
  <c r="L422" i="4"/>
  <c r="B374" i="4"/>
  <c r="F374" i="4"/>
  <c r="J374" i="4"/>
  <c r="G841" i="4"/>
  <c r="N825" i="4"/>
  <c r="E423" i="4"/>
  <c r="G423" i="4"/>
  <c r="I423" i="4"/>
  <c r="K423" i="4"/>
  <c r="M423" i="4"/>
  <c r="F422" i="4"/>
  <c r="J422" i="4"/>
  <c r="N395" i="4"/>
  <c r="N401" i="4"/>
  <c r="E421" i="4"/>
  <c r="G421" i="4"/>
  <c r="I421" i="4"/>
  <c r="K421" i="4"/>
  <c r="M421" i="4"/>
  <c r="N372" i="4"/>
  <c r="C820" i="4"/>
  <c r="G820" i="4"/>
  <c r="K820" i="4"/>
  <c r="B820" i="4"/>
  <c r="F820" i="4"/>
  <c r="J820" i="4"/>
  <c r="B911" i="4"/>
  <c r="D911" i="4"/>
  <c r="B871" i="4"/>
  <c r="C871" i="4"/>
  <c r="D871" i="4"/>
  <c r="C873" i="4"/>
  <c r="D873" i="4"/>
  <c r="E873" i="4"/>
  <c r="C875" i="4"/>
  <c r="D875" i="4"/>
  <c r="E875" i="4"/>
  <c r="C879" i="4"/>
  <c r="D879" i="4"/>
  <c r="E879" i="4"/>
  <c r="D881" i="4"/>
  <c r="B873" i="4"/>
  <c r="B874" i="4"/>
  <c r="C874" i="4"/>
  <c r="E874" i="4"/>
  <c r="B875" i="4"/>
  <c r="B879" i="4"/>
  <c r="B868" i="4"/>
  <c r="D868" i="4"/>
  <c r="C912" i="4"/>
  <c r="E912" i="4"/>
  <c r="B865" i="4"/>
  <c r="H799" i="4"/>
  <c r="B867" i="4"/>
  <c r="D867" i="4"/>
  <c r="D66" i="4"/>
  <c r="D68" i="4"/>
  <c r="J66" i="4"/>
  <c r="J68" i="4"/>
  <c r="N62" i="4"/>
  <c r="G66" i="4"/>
  <c r="G69" i="4"/>
  <c r="M66" i="4"/>
  <c r="M68" i="4"/>
  <c r="N14" i="4"/>
  <c r="C910" i="4"/>
  <c r="E63" i="4"/>
  <c r="E910" i="4"/>
  <c r="K63" i="4"/>
  <c r="B909" i="4"/>
  <c r="B64" i="4"/>
  <c r="D909" i="4"/>
  <c r="H64" i="4"/>
  <c r="E61" i="4"/>
  <c r="K61" i="4"/>
  <c r="H65" i="4"/>
  <c r="N80" i="4"/>
  <c r="N132" i="4"/>
  <c r="D209" i="4"/>
  <c r="D213" i="4"/>
  <c r="H209" i="4"/>
  <c r="H213" i="4"/>
  <c r="L209" i="4"/>
  <c r="L213" i="4"/>
  <c r="C209" i="4"/>
  <c r="C214" i="4"/>
  <c r="G209" i="4"/>
  <c r="G214" i="4"/>
  <c r="K209" i="4"/>
  <c r="K214" i="4"/>
  <c r="D354" i="4"/>
  <c r="D358" i="4"/>
  <c r="H354" i="4"/>
  <c r="H358" i="4"/>
  <c r="L354" i="4"/>
  <c r="L358" i="4"/>
  <c r="C354" i="4"/>
  <c r="C359" i="4"/>
  <c r="G354" i="4"/>
  <c r="G359" i="4"/>
  <c r="K354" i="4"/>
  <c r="K359" i="4"/>
  <c r="N482" i="4"/>
  <c r="F483" i="4"/>
  <c r="F487" i="4"/>
  <c r="E541" i="4"/>
  <c r="E543" i="4"/>
  <c r="I541" i="4"/>
  <c r="I544" i="4"/>
  <c r="M541" i="4"/>
  <c r="M543" i="4"/>
  <c r="N538" i="4"/>
  <c r="G541" i="4"/>
  <c r="G543" i="4"/>
  <c r="N597" i="4"/>
  <c r="E657" i="4"/>
  <c r="E661" i="4"/>
  <c r="M657" i="4"/>
  <c r="M661" i="4"/>
  <c r="D657" i="4"/>
  <c r="D659" i="4"/>
  <c r="E715" i="4"/>
  <c r="E717" i="4"/>
  <c r="G715" i="4"/>
  <c r="G717" i="4"/>
  <c r="I715" i="4"/>
  <c r="I717" i="4"/>
  <c r="M715" i="4"/>
  <c r="M717" i="4"/>
  <c r="N713" i="4"/>
  <c r="F715" i="4"/>
  <c r="F718" i="4"/>
  <c r="N712" i="4"/>
  <c r="K715" i="4"/>
  <c r="K717" i="4"/>
  <c r="B912" i="4"/>
  <c r="D912" i="4"/>
  <c r="N9" i="4"/>
  <c r="F912" i="4"/>
  <c r="B910" i="4"/>
  <c r="D910" i="4"/>
  <c r="C909" i="4"/>
  <c r="E909" i="4"/>
  <c r="C911" i="4"/>
  <c r="E65" i="4"/>
  <c r="E911" i="4"/>
  <c r="K65" i="4"/>
  <c r="B61" i="4"/>
  <c r="H61" i="4"/>
  <c r="H63" i="4"/>
  <c r="K64" i="4"/>
  <c r="B65" i="4"/>
  <c r="E137" i="4"/>
  <c r="E140" i="4"/>
  <c r="B209" i="4"/>
  <c r="F209" i="4"/>
  <c r="F214" i="4"/>
  <c r="J209" i="4"/>
  <c r="E209" i="4"/>
  <c r="E212" i="4"/>
  <c r="I209" i="4"/>
  <c r="I212" i="4"/>
  <c r="M209" i="4"/>
  <c r="M212" i="4"/>
  <c r="B354" i="4"/>
  <c r="F354" i="4"/>
  <c r="F358" i="4"/>
  <c r="J354" i="4"/>
  <c r="E354" i="4"/>
  <c r="E357" i="4"/>
  <c r="I354" i="4"/>
  <c r="I357" i="4"/>
  <c r="M354" i="4"/>
  <c r="M357" i="4"/>
  <c r="B369" i="4"/>
  <c r="B420" i="4"/>
  <c r="D369" i="4"/>
  <c r="D420" i="4"/>
  <c r="F369" i="4"/>
  <c r="F420" i="4"/>
  <c r="H369" i="4"/>
  <c r="H420" i="4"/>
  <c r="J369" i="4"/>
  <c r="J420" i="4"/>
  <c r="L369" i="4"/>
  <c r="L420" i="4"/>
  <c r="C374" i="4"/>
  <c r="E374" i="4"/>
  <c r="G374" i="4"/>
  <c r="I374" i="4"/>
  <c r="K374" i="4"/>
  <c r="M374" i="4"/>
  <c r="N373" i="4"/>
  <c r="N377" i="4"/>
  <c r="N379" i="4"/>
  <c r="N381" i="4"/>
  <c r="N385" i="4"/>
  <c r="N387" i="4"/>
  <c r="N392" i="4"/>
  <c r="N394" i="4"/>
  <c r="N396" i="4"/>
  <c r="N400" i="4"/>
  <c r="N402" i="4"/>
  <c r="N407" i="4"/>
  <c r="N409" i="4"/>
  <c r="N411" i="4"/>
  <c r="N415" i="4"/>
  <c r="N417" i="4"/>
  <c r="B483" i="4"/>
  <c r="B486" i="4"/>
  <c r="J483" i="4"/>
  <c r="J487" i="4"/>
  <c r="C541" i="4"/>
  <c r="C545" i="4"/>
  <c r="K541" i="4"/>
  <c r="K543" i="4"/>
  <c r="B657" i="4"/>
  <c r="B660" i="4"/>
  <c r="F657" i="4"/>
  <c r="F660" i="4"/>
  <c r="J657" i="4"/>
  <c r="J659" i="4"/>
  <c r="I657" i="4"/>
  <c r="I661" i="4"/>
  <c r="H657" i="4"/>
  <c r="H660" i="4"/>
  <c r="D715" i="4"/>
  <c r="D719" i="4"/>
  <c r="H715" i="4"/>
  <c r="H718" i="4"/>
  <c r="L715" i="4"/>
  <c r="L717" i="4"/>
  <c r="B715" i="4"/>
  <c r="B718" i="4"/>
  <c r="J715" i="4"/>
  <c r="J717" i="4"/>
  <c r="C715" i="4"/>
  <c r="C717" i="4"/>
  <c r="C773" i="4"/>
  <c r="C775" i="4"/>
  <c r="G773" i="4"/>
  <c r="G775" i="4"/>
  <c r="N772" i="4"/>
  <c r="J773" i="4"/>
  <c r="J777" i="4"/>
  <c r="M773" i="4"/>
  <c r="M775" i="4"/>
  <c r="N366" i="4"/>
  <c r="N480" i="4"/>
  <c r="C483" i="4"/>
  <c r="C486" i="4"/>
  <c r="G483" i="4"/>
  <c r="G487" i="4"/>
  <c r="K483" i="4"/>
  <c r="K487" i="4"/>
  <c r="N481" i="4"/>
  <c r="D483" i="4"/>
  <c r="D486" i="4"/>
  <c r="H483" i="4"/>
  <c r="H486" i="4"/>
  <c r="L483" i="4"/>
  <c r="L486" i="4"/>
  <c r="N539" i="4"/>
  <c r="D541" i="4"/>
  <c r="D545" i="4"/>
  <c r="H541" i="4"/>
  <c r="H545" i="4"/>
  <c r="L541" i="4"/>
  <c r="L545" i="4"/>
  <c r="N540" i="4"/>
  <c r="N598" i="4"/>
  <c r="N714" i="4"/>
  <c r="N770" i="4"/>
  <c r="D773" i="4"/>
  <c r="D775" i="4"/>
  <c r="H773" i="4"/>
  <c r="H776" i="4"/>
  <c r="B773" i="4"/>
  <c r="B775" i="4"/>
  <c r="N826" i="4"/>
  <c r="K773" i="4"/>
  <c r="N771" i="4"/>
  <c r="L773" i="4"/>
  <c r="L775" i="4"/>
  <c r="C865" i="4"/>
  <c r="E865" i="4"/>
  <c r="C866" i="4"/>
  <c r="E866" i="4"/>
  <c r="C867" i="4"/>
  <c r="E867" i="4"/>
  <c r="C868" i="4"/>
  <c r="E868" i="4"/>
  <c r="C869" i="4"/>
  <c r="E871" i="4"/>
  <c r="D872" i="4"/>
  <c r="D874" i="4"/>
  <c r="N824" i="4"/>
  <c r="N845" i="4"/>
  <c r="E799" i="4"/>
  <c r="A39" i="2"/>
  <c r="N24" i="2"/>
  <c r="A24" i="2"/>
  <c r="N9" i="2"/>
  <c r="E841" i="4"/>
  <c r="D841" i="4"/>
  <c r="N418" i="4"/>
  <c r="N403" i="4"/>
  <c r="N388" i="4"/>
  <c r="I799" i="4"/>
  <c r="G281" i="4"/>
  <c r="G286" i="4"/>
  <c r="B880" i="4"/>
  <c r="B882" i="4"/>
  <c r="C880" i="4"/>
  <c r="C882" i="4"/>
  <c r="E880" i="4"/>
  <c r="E882" i="4"/>
  <c r="J281" i="4"/>
  <c r="J287" i="4"/>
  <c r="I281" i="4"/>
  <c r="I284" i="4"/>
  <c r="K281" i="4"/>
  <c r="K286" i="4"/>
  <c r="C281" i="4"/>
  <c r="C286" i="4"/>
  <c r="F281" i="4"/>
  <c r="F283" i="4"/>
  <c r="D281" i="4"/>
  <c r="D285" i="4"/>
  <c r="H281" i="4"/>
  <c r="H285" i="4"/>
  <c r="M281" i="4"/>
  <c r="M284" i="4"/>
  <c r="E281" i="4"/>
  <c r="E284" i="4"/>
  <c r="B281" i="4"/>
  <c r="B283" i="4"/>
  <c r="N799" i="4"/>
  <c r="N836" i="4"/>
  <c r="N827" i="4"/>
  <c r="K799" i="4"/>
  <c r="B841" i="4"/>
  <c r="N596" i="4"/>
  <c r="N599" i="4"/>
  <c r="N602" i="4"/>
  <c r="N830" i="4"/>
  <c r="N134" i="4"/>
  <c r="N137" i="4"/>
  <c r="N820" i="4"/>
  <c r="C659" i="4"/>
  <c r="E719" i="4"/>
  <c r="J775" i="4"/>
  <c r="C777" i="4"/>
  <c r="F717" i="4"/>
  <c r="F545" i="4"/>
  <c r="G661" i="4"/>
  <c r="C776" i="4"/>
  <c r="C719" i="4"/>
  <c r="F777" i="4"/>
  <c r="E718" i="4"/>
  <c r="I777" i="4"/>
  <c r="C660" i="4"/>
  <c r="K661" i="4"/>
  <c r="G660" i="4"/>
  <c r="F543" i="4"/>
  <c r="M601" i="4"/>
  <c r="L661" i="4"/>
  <c r="L660" i="4"/>
  <c r="L543" i="4"/>
  <c r="K659" i="4"/>
  <c r="K285" i="4"/>
  <c r="J544" i="4"/>
  <c r="J543" i="4"/>
  <c r="I775" i="4"/>
  <c r="F775" i="4"/>
  <c r="F719" i="4"/>
  <c r="K719" i="4"/>
  <c r="N862" i="4"/>
  <c r="G777" i="4"/>
  <c r="G776" i="4"/>
  <c r="K718" i="4"/>
  <c r="L601" i="4"/>
  <c r="K424" i="4"/>
  <c r="K428" i="4"/>
  <c r="F869" i="4"/>
  <c r="E775" i="4"/>
  <c r="I719" i="4"/>
  <c r="K545" i="4"/>
  <c r="L284" i="4"/>
  <c r="M487" i="4"/>
  <c r="N657" i="4"/>
  <c r="N661" i="4"/>
  <c r="H775" i="4"/>
  <c r="C718" i="4"/>
  <c r="K603" i="4"/>
  <c r="I718" i="4"/>
  <c r="M777" i="4"/>
  <c r="M776" i="4"/>
  <c r="G719" i="4"/>
  <c r="M545" i="4"/>
  <c r="M486" i="4"/>
  <c r="H777" i="4"/>
  <c r="G718" i="4"/>
  <c r="M71" i="4"/>
  <c r="J70" i="4"/>
  <c r="E776" i="4"/>
  <c r="I659" i="4"/>
  <c r="I660" i="4"/>
  <c r="I601" i="4"/>
  <c r="I602" i="4"/>
  <c r="I545" i="4"/>
  <c r="I485" i="4"/>
  <c r="I486" i="4"/>
  <c r="H601" i="4"/>
  <c r="H661" i="4"/>
  <c r="H603" i="4"/>
  <c r="H543" i="4"/>
  <c r="H140" i="4"/>
  <c r="H283" i="4"/>
  <c r="B544" i="4"/>
  <c r="B545" i="4"/>
  <c r="G213" i="4"/>
  <c r="E545" i="4"/>
  <c r="F69" i="4"/>
  <c r="F486" i="4"/>
  <c r="E601" i="4"/>
  <c r="E486" i="4"/>
  <c r="E485" i="4"/>
  <c r="F910" i="4"/>
  <c r="D543" i="4"/>
  <c r="F911" i="4"/>
  <c r="D357" i="4"/>
  <c r="D211" i="4"/>
  <c r="D212" i="4"/>
  <c r="D72" i="4"/>
  <c r="D71" i="4"/>
  <c r="C603" i="4"/>
  <c r="N374" i="4"/>
  <c r="N369" i="4"/>
  <c r="N209" i="4"/>
  <c r="N211" i="4"/>
  <c r="C141" i="4"/>
  <c r="F909" i="4"/>
  <c r="B661" i="4"/>
  <c r="B602" i="4"/>
  <c r="D660" i="4"/>
  <c r="J660" i="4"/>
  <c r="J661" i="4"/>
  <c r="D661" i="4"/>
  <c r="E660" i="4"/>
  <c r="B659" i="4"/>
  <c r="N421" i="4"/>
  <c r="J603" i="4"/>
  <c r="D603" i="4"/>
  <c r="D601" i="4"/>
  <c r="B601" i="4"/>
  <c r="K544" i="4"/>
  <c r="I543" i="4"/>
  <c r="L544" i="4"/>
  <c r="D544" i="4"/>
  <c r="F873" i="4"/>
  <c r="K485" i="4"/>
  <c r="B485" i="4"/>
  <c r="L485" i="4"/>
  <c r="D485" i="4"/>
  <c r="L487" i="4"/>
  <c r="C487" i="4"/>
  <c r="C485" i="4"/>
  <c r="J485" i="4"/>
  <c r="D487" i="4"/>
  <c r="F879" i="4"/>
  <c r="F875" i="4"/>
  <c r="F881" i="4"/>
  <c r="L356" i="4"/>
  <c r="G358" i="4"/>
  <c r="L357" i="4"/>
  <c r="F359" i="4"/>
  <c r="D360" i="4"/>
  <c r="D356" i="4"/>
  <c r="M358" i="4"/>
  <c r="E358" i="4"/>
  <c r="F357" i="4"/>
  <c r="M360" i="4"/>
  <c r="C424" i="4"/>
  <c r="C428" i="4"/>
  <c r="G424" i="4"/>
  <c r="G427" i="4"/>
  <c r="E360" i="4"/>
  <c r="G356" i="4"/>
  <c r="L360" i="4"/>
  <c r="N423" i="4"/>
  <c r="N422" i="4"/>
  <c r="M424" i="4"/>
  <c r="M426" i="4"/>
  <c r="I424" i="4"/>
  <c r="I426" i="4"/>
  <c r="C287" i="4"/>
  <c r="L211" i="4"/>
  <c r="L212" i="4"/>
  <c r="G211" i="4"/>
  <c r="F212" i="4"/>
  <c r="M215" i="4"/>
  <c r="E214" i="4"/>
  <c r="M213" i="4"/>
  <c r="E213" i="4"/>
  <c r="E215" i="4"/>
  <c r="M214" i="4"/>
  <c r="G212" i="4"/>
  <c r="H139" i="4"/>
  <c r="K141" i="4"/>
  <c r="E424" i="4"/>
  <c r="E426" i="4"/>
  <c r="I139" i="4"/>
  <c r="B141" i="4"/>
  <c r="G141" i="4"/>
  <c r="C143" i="4"/>
  <c r="H143" i="4"/>
  <c r="J140" i="4"/>
  <c r="K143" i="4"/>
  <c r="H142" i="4"/>
  <c r="L69" i="4"/>
  <c r="M72" i="4"/>
  <c r="J71" i="4"/>
  <c r="G70" i="4"/>
  <c r="G71" i="4"/>
  <c r="J72" i="4"/>
  <c r="D70" i="4"/>
  <c r="G72" i="4"/>
  <c r="L71" i="4"/>
  <c r="F71" i="4"/>
  <c r="M70" i="4"/>
  <c r="J69" i="4"/>
  <c r="F70" i="4"/>
  <c r="M69" i="4"/>
  <c r="L72" i="4"/>
  <c r="F72" i="4"/>
  <c r="L70" i="4"/>
  <c r="D69" i="4"/>
  <c r="F871" i="4"/>
  <c r="F866" i="4"/>
  <c r="F865" i="4"/>
  <c r="N773" i="4"/>
  <c r="N776" i="4"/>
  <c r="F603" i="4"/>
  <c r="H544" i="4"/>
  <c r="H485" i="4"/>
  <c r="L776" i="4"/>
  <c r="D776" i="4"/>
  <c r="D777" i="4"/>
  <c r="B777" i="4"/>
  <c r="M602" i="4"/>
  <c r="E602" i="4"/>
  <c r="C544" i="4"/>
  <c r="L424" i="4"/>
  <c r="H424" i="4"/>
  <c r="D424" i="4"/>
  <c r="J360" i="4"/>
  <c r="J356" i="4"/>
  <c r="B360" i="4"/>
  <c r="B356" i="4"/>
  <c r="I358" i="4"/>
  <c r="J357" i="4"/>
  <c r="B357" i="4"/>
  <c r="F287" i="4"/>
  <c r="J215" i="4"/>
  <c r="J211" i="4"/>
  <c r="B215" i="4"/>
  <c r="B211" i="4"/>
  <c r="I213" i="4"/>
  <c r="J212" i="4"/>
  <c r="B212" i="4"/>
  <c r="F143" i="4"/>
  <c r="F139" i="4"/>
  <c r="F140" i="4"/>
  <c r="H66" i="4"/>
  <c r="H69" i="4"/>
  <c r="H719" i="4"/>
  <c r="N715" i="4"/>
  <c r="N717" i="4"/>
  <c r="J718" i="4"/>
  <c r="C543" i="4"/>
  <c r="H487" i="4"/>
  <c r="B487" i="4"/>
  <c r="I360" i="4"/>
  <c r="J359" i="4"/>
  <c r="B359" i="4"/>
  <c r="K356" i="4"/>
  <c r="C356" i="4"/>
  <c r="L286" i="4"/>
  <c r="I215" i="4"/>
  <c r="J214" i="4"/>
  <c r="B214" i="4"/>
  <c r="K211" i="4"/>
  <c r="C211" i="4"/>
  <c r="G143" i="4"/>
  <c r="L142" i="4"/>
  <c r="D142" i="4"/>
  <c r="M139" i="4"/>
  <c r="E139" i="4"/>
  <c r="K66" i="4"/>
  <c r="K69" i="4"/>
  <c r="N64" i="4"/>
  <c r="M544" i="4"/>
  <c r="E544" i="4"/>
  <c r="I359" i="4"/>
  <c r="K357" i="4"/>
  <c r="C357" i="4"/>
  <c r="N281" i="4"/>
  <c r="H215" i="4"/>
  <c r="J213" i="4"/>
  <c r="B213" i="4"/>
  <c r="L719" i="4"/>
  <c r="F602" i="4"/>
  <c r="L287" i="4"/>
  <c r="M142" i="4"/>
  <c r="E142" i="4"/>
  <c r="G140" i="4"/>
  <c r="I71" i="4"/>
  <c r="F872" i="4"/>
  <c r="F867" i="4"/>
  <c r="J776" i="4"/>
  <c r="B776" i="4"/>
  <c r="F868" i="4"/>
  <c r="J719" i="4"/>
  <c r="B719" i="4"/>
  <c r="M719" i="4"/>
  <c r="L718" i="4"/>
  <c r="M660" i="4"/>
  <c r="L603" i="4"/>
  <c r="J601" i="4"/>
  <c r="G545" i="4"/>
  <c r="G485" i="4"/>
  <c r="K486" i="4"/>
  <c r="G486" i="4"/>
  <c r="F485" i="4"/>
  <c r="N483" i="4"/>
  <c r="N486" i="4"/>
  <c r="D882" i="4"/>
  <c r="F874" i="4"/>
  <c r="L777" i="4"/>
  <c r="B717" i="4"/>
  <c r="H717" i="4"/>
  <c r="D717" i="4"/>
  <c r="F661" i="4"/>
  <c r="H659" i="4"/>
  <c r="F659" i="4"/>
  <c r="G601" i="4"/>
  <c r="G603" i="4"/>
  <c r="K602" i="4"/>
  <c r="C602" i="4"/>
  <c r="G544" i="4"/>
  <c r="J486" i="4"/>
  <c r="J424" i="4"/>
  <c r="J426" i="4"/>
  <c r="F424" i="4"/>
  <c r="F426" i="4"/>
  <c r="B424" i="4"/>
  <c r="N420" i="4"/>
  <c r="H356" i="4"/>
  <c r="F360" i="4"/>
  <c r="F356" i="4"/>
  <c r="K358" i="4"/>
  <c r="C358" i="4"/>
  <c r="H357" i="4"/>
  <c r="L283" i="4"/>
  <c r="H211" i="4"/>
  <c r="F215" i="4"/>
  <c r="F211" i="4"/>
  <c r="K213" i="4"/>
  <c r="C213" i="4"/>
  <c r="H212" i="4"/>
  <c r="L139" i="4"/>
  <c r="D139" i="4"/>
  <c r="J143" i="4"/>
  <c r="J139" i="4"/>
  <c r="B143" i="4"/>
  <c r="B139" i="4"/>
  <c r="M141" i="4"/>
  <c r="I141" i="4"/>
  <c r="E141" i="4"/>
  <c r="L140" i="4"/>
  <c r="D140" i="4"/>
  <c r="N65" i="4"/>
  <c r="B66" i="4"/>
  <c r="B68" i="4"/>
  <c r="N61" i="4"/>
  <c r="I72" i="4"/>
  <c r="C72" i="4"/>
  <c r="M718" i="4"/>
  <c r="D718" i="4"/>
  <c r="M659" i="4"/>
  <c r="E659" i="4"/>
  <c r="N541" i="4"/>
  <c r="N545" i="4"/>
  <c r="K360" i="4"/>
  <c r="G360" i="4"/>
  <c r="C360" i="4"/>
  <c r="L359" i="4"/>
  <c r="H359" i="4"/>
  <c r="D359" i="4"/>
  <c r="M356" i="4"/>
  <c r="I356" i="4"/>
  <c r="E356" i="4"/>
  <c r="I287" i="4"/>
  <c r="F286" i="4"/>
  <c r="K215" i="4"/>
  <c r="G215" i="4"/>
  <c r="C215" i="4"/>
  <c r="L214" i="4"/>
  <c r="H214" i="4"/>
  <c r="D214" i="4"/>
  <c r="M211" i="4"/>
  <c r="I211" i="4"/>
  <c r="E211" i="4"/>
  <c r="M143" i="4"/>
  <c r="I143" i="4"/>
  <c r="E143" i="4"/>
  <c r="J142" i="4"/>
  <c r="F142" i="4"/>
  <c r="B142" i="4"/>
  <c r="K139" i="4"/>
  <c r="G139" i="4"/>
  <c r="C139" i="4"/>
  <c r="N63" i="4"/>
  <c r="E66" i="4"/>
  <c r="I70" i="4"/>
  <c r="C70" i="4"/>
  <c r="H360" i="4"/>
  <c r="M359" i="4"/>
  <c r="E359" i="4"/>
  <c r="J358" i="4"/>
  <c r="B358" i="4"/>
  <c r="G357" i="4"/>
  <c r="L215" i="4"/>
  <c r="D215" i="4"/>
  <c r="I214" i="4"/>
  <c r="F213" i="4"/>
  <c r="K212" i="4"/>
  <c r="C212" i="4"/>
  <c r="C71" i="4"/>
  <c r="I69" i="4"/>
  <c r="C69" i="4"/>
  <c r="G68" i="4"/>
  <c r="N354" i="4"/>
  <c r="J285" i="4"/>
  <c r="L143" i="4"/>
  <c r="D143" i="4"/>
  <c r="I142" i="4"/>
  <c r="F141" i="4"/>
  <c r="K140" i="4"/>
  <c r="C140" i="4"/>
  <c r="A40" i="2"/>
  <c r="N25" i="2"/>
  <c r="N10" i="2"/>
  <c r="A25" i="2"/>
  <c r="E890" i="4"/>
  <c r="E896" i="4"/>
  <c r="D896" i="4"/>
  <c r="D890" i="4"/>
  <c r="C890" i="4"/>
  <c r="C896" i="4"/>
  <c r="D286" i="4"/>
  <c r="B890" i="4"/>
  <c r="B896" i="4"/>
  <c r="N777" i="4"/>
  <c r="M285" i="4"/>
  <c r="D287" i="4"/>
  <c r="C285" i="4"/>
  <c r="D284" i="4"/>
  <c r="E287" i="4"/>
  <c r="J284" i="4"/>
  <c r="J283" i="4"/>
  <c r="G287" i="4"/>
  <c r="H286" i="4"/>
  <c r="F880" i="4"/>
  <c r="G284" i="4"/>
  <c r="E286" i="4"/>
  <c r="G283" i="4"/>
  <c r="J286" i="4"/>
  <c r="F285" i="4"/>
  <c r="E283" i="4"/>
  <c r="G285" i="4"/>
  <c r="D283" i="4"/>
  <c r="I286" i="4"/>
  <c r="B285" i="4"/>
  <c r="C283" i="4"/>
  <c r="M287" i="4"/>
  <c r="I285" i="4"/>
  <c r="B287" i="4"/>
  <c r="C284" i="4"/>
  <c r="I283" i="4"/>
  <c r="H287" i="4"/>
  <c r="K283" i="4"/>
  <c r="F284" i="4"/>
  <c r="E285" i="4"/>
  <c r="K284" i="4"/>
  <c r="K287" i="4"/>
  <c r="H284" i="4"/>
  <c r="M286" i="4"/>
  <c r="B286" i="4"/>
  <c r="B284" i="4"/>
  <c r="M283" i="4"/>
  <c r="N841" i="4"/>
  <c r="B894" i="4"/>
  <c r="B898" i="4"/>
  <c r="B897" i="4"/>
  <c r="B895" i="4"/>
  <c r="B899" i="4"/>
  <c r="C889" i="4"/>
  <c r="C898" i="4"/>
  <c r="C897" i="4"/>
  <c r="C899" i="4"/>
  <c r="C895" i="4"/>
  <c r="E888" i="4"/>
  <c r="E899" i="4"/>
  <c r="E897" i="4"/>
  <c r="E898" i="4"/>
  <c r="E895" i="4"/>
  <c r="D892" i="4"/>
  <c r="D899" i="4"/>
  <c r="D898" i="4"/>
  <c r="D895" i="4"/>
  <c r="D897" i="4"/>
  <c r="K427" i="4"/>
  <c r="N660" i="4"/>
  <c r="N659" i="4"/>
  <c r="K426" i="4"/>
  <c r="K429" i="4"/>
  <c r="H72" i="4"/>
  <c r="G428" i="4"/>
  <c r="M428" i="4"/>
  <c r="M429" i="4"/>
  <c r="C886" i="4"/>
  <c r="C887" i="4"/>
  <c r="N214" i="4"/>
  <c r="N213" i="4"/>
  <c r="N215" i="4"/>
  <c r="C426" i="4"/>
  <c r="N212" i="4"/>
  <c r="N775" i="4"/>
  <c r="N601" i="4"/>
  <c r="N603" i="4"/>
  <c r="N487" i="4"/>
  <c r="G426" i="4"/>
  <c r="C427" i="4"/>
  <c r="C429" i="4"/>
  <c r="B889" i="4"/>
  <c r="N485" i="4"/>
  <c r="B886" i="4"/>
  <c r="B887" i="4"/>
  <c r="I428" i="4"/>
  <c r="I427" i="4"/>
  <c r="G429" i="4"/>
  <c r="M427" i="4"/>
  <c r="I429" i="4"/>
  <c r="E428" i="4"/>
  <c r="E427" i="4"/>
  <c r="E429" i="4"/>
  <c r="B900" i="4"/>
  <c r="B892" i="4"/>
  <c r="B885" i="4"/>
  <c r="B891" i="4"/>
  <c r="B901" i="4"/>
  <c r="B888" i="4"/>
  <c r="B893" i="4"/>
  <c r="E886" i="4"/>
  <c r="E885" i="4"/>
  <c r="D894" i="4"/>
  <c r="N356" i="4"/>
  <c r="N358" i="4"/>
  <c r="N359" i="4"/>
  <c r="N357" i="4"/>
  <c r="E71" i="4"/>
  <c r="E69" i="4"/>
  <c r="B69" i="4"/>
  <c r="B70" i="4"/>
  <c r="B72" i="4"/>
  <c r="B429" i="4"/>
  <c r="B428" i="4"/>
  <c r="B427" i="4"/>
  <c r="N283" i="4"/>
  <c r="N286" i="4"/>
  <c r="N284" i="4"/>
  <c r="N285" i="4"/>
  <c r="B71" i="4"/>
  <c r="N141" i="4"/>
  <c r="N142" i="4"/>
  <c r="N140" i="4"/>
  <c r="D429" i="4"/>
  <c r="D427" i="4"/>
  <c r="D428" i="4"/>
  <c r="H429" i="4"/>
  <c r="H428" i="4"/>
  <c r="H427" i="4"/>
  <c r="L427" i="4"/>
  <c r="L429" i="4"/>
  <c r="L428" i="4"/>
  <c r="N719" i="4"/>
  <c r="F882" i="4"/>
  <c r="C891" i="4"/>
  <c r="C900" i="4"/>
  <c r="C901" i="4"/>
  <c r="C892" i="4"/>
  <c r="C894" i="4"/>
  <c r="C893" i="4"/>
  <c r="E70" i="4"/>
  <c r="K70" i="4"/>
  <c r="E68" i="4"/>
  <c r="N543" i="4"/>
  <c r="E72" i="4"/>
  <c r="K72" i="4"/>
  <c r="N66" i="4"/>
  <c r="N69" i="4"/>
  <c r="H70" i="4"/>
  <c r="N360" i="4"/>
  <c r="N424" i="4"/>
  <c r="N426" i="4"/>
  <c r="B426" i="4"/>
  <c r="F429" i="4"/>
  <c r="F427" i="4"/>
  <c r="F428" i="4"/>
  <c r="J427" i="4"/>
  <c r="J428" i="4"/>
  <c r="J429" i="4"/>
  <c r="D893" i="4"/>
  <c r="D887" i="4"/>
  <c r="D891" i="4"/>
  <c r="D901" i="4"/>
  <c r="D888" i="4"/>
  <c r="D885" i="4"/>
  <c r="D886" i="4"/>
  <c r="D889" i="4"/>
  <c r="N544" i="4"/>
  <c r="E889" i="4"/>
  <c r="E892" i="4"/>
  <c r="E894" i="4"/>
  <c r="E893" i="4"/>
  <c r="E900" i="4"/>
  <c r="E901" i="4"/>
  <c r="C888" i="4"/>
  <c r="H71" i="4"/>
  <c r="K68" i="4"/>
  <c r="N139" i="4"/>
  <c r="N718" i="4"/>
  <c r="H68" i="4"/>
  <c r="K71" i="4"/>
  <c r="N143" i="4"/>
  <c r="N287" i="4"/>
  <c r="D426" i="4"/>
  <c r="H426" i="4"/>
  <c r="L426" i="4"/>
  <c r="C885" i="4"/>
  <c r="E887" i="4"/>
  <c r="E891" i="4"/>
  <c r="D900" i="4"/>
  <c r="N26" i="2"/>
  <c r="A41" i="2"/>
  <c r="A26" i="2"/>
  <c r="N11" i="2"/>
  <c r="F896" i="4"/>
  <c r="F890" i="4"/>
  <c r="F894" i="4"/>
  <c r="F898" i="4"/>
  <c r="F897" i="4"/>
  <c r="F899" i="4"/>
  <c r="F895" i="4"/>
  <c r="N71" i="4"/>
  <c r="B902" i="4"/>
  <c r="E902" i="4"/>
  <c r="F886" i="4"/>
  <c r="F892" i="4"/>
  <c r="F887" i="4"/>
  <c r="F891" i="4"/>
  <c r="F885" i="4"/>
  <c r="C902" i="4"/>
  <c r="D902" i="4"/>
  <c r="N427" i="4"/>
  <c r="N428" i="4"/>
  <c r="N429" i="4"/>
  <c r="N72" i="4"/>
  <c r="N68" i="4"/>
  <c r="F889" i="4"/>
  <c r="F893" i="4"/>
  <c r="F901" i="4"/>
  <c r="F900" i="4"/>
  <c r="F888" i="4"/>
  <c r="N70" i="4"/>
  <c r="N31" i="2"/>
  <c r="N27" i="2"/>
  <c r="N16" i="2"/>
  <c r="N12" i="2"/>
  <c r="F902" i="4"/>
  <c r="A47" i="2"/>
  <c r="A46" i="2"/>
  <c r="A45" i="2"/>
  <c r="A33" i="2"/>
  <c r="A32" i="2"/>
  <c r="A31" i="2"/>
  <c r="C49" i="2"/>
  <c r="N23" i="2"/>
  <c r="N32" i="2"/>
  <c r="N33" i="2"/>
  <c r="M50" i="2"/>
  <c r="L50" i="2"/>
  <c r="K50" i="2"/>
  <c r="J50" i="2"/>
  <c r="I50" i="2"/>
  <c r="H50" i="2"/>
  <c r="G50" i="2"/>
  <c r="F50" i="2"/>
  <c r="E50" i="2"/>
  <c r="D50" i="2"/>
  <c r="C50" i="2"/>
  <c r="B50" i="2"/>
  <c r="N8" i="2"/>
  <c r="N17" i="2"/>
  <c r="N18" i="2"/>
  <c r="M49" i="2"/>
  <c r="L49" i="2"/>
  <c r="K49" i="2"/>
  <c r="J49" i="2"/>
  <c r="I49" i="2"/>
  <c r="H49" i="2"/>
  <c r="G49" i="2"/>
  <c r="F49" i="2"/>
  <c r="E49" i="2"/>
  <c r="D49" i="2"/>
  <c r="B49" i="2"/>
  <c r="N34" i="2"/>
  <c r="N50" i="2"/>
  <c r="N19" i="2"/>
  <c r="N49" i="2"/>
  <c r="L51" i="2"/>
  <c r="J51" i="2"/>
  <c r="H51" i="2"/>
  <c r="F51" i="2"/>
  <c r="D51" i="2"/>
  <c r="M51" i="2"/>
  <c r="K51" i="2"/>
  <c r="I51" i="2"/>
  <c r="G51" i="2"/>
  <c r="E51" i="2"/>
  <c r="C51" i="2"/>
  <c r="B51" i="2"/>
  <c r="N51" i="2"/>
  <c r="A23" i="2"/>
  <c r="A38" i="2"/>
</calcChain>
</file>

<file path=xl/sharedStrings.xml><?xml version="1.0" encoding="utf-8"?>
<sst xmlns="http://schemas.openxmlformats.org/spreadsheetml/2006/main" count="677" uniqueCount="107">
  <si>
    <t>Alisha Engles</t>
  </si>
  <si>
    <t>MECU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</si>
  <si>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</si>
  <si>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</si>
  <si>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</si>
  <si>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</si>
  <si>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</si>
  <si>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</si>
  <si>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</si>
  <si>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</si>
  <si>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</si>
  <si>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</si>
  <si>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</si>
  <si>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</si>
  <si>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Totals</t>
  </si>
  <si>
    <t>Sherri Suenram</t>
  </si>
  <si>
    <t>Service Contracts</t>
  </si>
  <si>
    <t>Gap Policies</t>
  </si>
  <si>
    <t>Total Gaps</t>
  </si>
  <si>
    <t>Total Service Contracts</t>
  </si>
  <si>
    <t>Total Services</t>
  </si>
  <si>
    <t>.</t>
  </si>
  <si>
    <t>Downtown</t>
  </si>
  <si>
    <t>Total Loans</t>
  </si>
  <si>
    <t>South</t>
  </si>
  <si>
    <t>North</t>
  </si>
  <si>
    <t>Total Downtown</t>
  </si>
  <si>
    <t>Total South</t>
  </si>
  <si>
    <t>Total North</t>
  </si>
  <si>
    <t>DT % Of Ln Dis</t>
  </si>
  <si>
    <t>SO % Of Ln Dis</t>
  </si>
  <si>
    <t>NO % Of Ln Dis</t>
  </si>
  <si>
    <t xml:space="preserve"> </t>
  </si>
  <si>
    <t>Total Number of Loans</t>
  </si>
  <si>
    <t>John Cummings</t>
  </si>
  <si>
    <t>Indirect Lending</t>
  </si>
  <si>
    <t>Total Indirect Lending</t>
  </si>
  <si>
    <t>IL % of Ln Dis</t>
  </si>
  <si>
    <t>IL % Of Ln Dis</t>
  </si>
  <si>
    <t>IL-Melisa Bibb</t>
  </si>
  <si>
    <t>IL-Mickey Brantley</t>
  </si>
  <si>
    <t xml:space="preserve">IL % Of Ln </t>
  </si>
  <si>
    <t xml:space="preserve">DT % Of Ln </t>
  </si>
  <si>
    <t xml:space="preserve">SO % Of Ln </t>
  </si>
  <si>
    <t xml:space="preserve">NO % Of Ln </t>
  </si>
  <si>
    <t>Mortgage Lending</t>
  </si>
  <si>
    <t>Total Mortgage Lending</t>
  </si>
  <si>
    <t>ML % Of Ln Dis</t>
  </si>
  <si>
    <t>MTG - Alisha Engles</t>
  </si>
  <si>
    <t>Total $ Visa's</t>
  </si>
  <si>
    <t>Total # Visa's</t>
  </si>
  <si>
    <t>1st</t>
  </si>
  <si>
    <t>2nd</t>
  </si>
  <si>
    <t>3rd</t>
  </si>
  <si>
    <t>4th</t>
  </si>
  <si>
    <t>Quarterly Loan Totals</t>
  </si>
  <si>
    <t>TYD</t>
  </si>
  <si>
    <t>YTD</t>
  </si>
  <si>
    <t xml:space="preserve"> Branch Goal Contribution</t>
  </si>
  <si>
    <t>DT</t>
  </si>
  <si>
    <t>SOUTH</t>
  </si>
  <si>
    <t>NORTH</t>
  </si>
  <si>
    <t>IDL</t>
  </si>
  <si>
    <t>Total $ HELOC's</t>
  </si>
  <si>
    <t>Total $ of HELOC's</t>
  </si>
  <si>
    <t>Total # HELOC's</t>
  </si>
  <si>
    <t>Total # of HELOC's</t>
  </si>
  <si>
    <t>Total $ LOC's</t>
  </si>
  <si>
    <t>Total # LOC's</t>
  </si>
  <si>
    <t>Debt Prot</t>
  </si>
  <si>
    <t xml:space="preserve">Eva Fossey </t>
  </si>
  <si>
    <t xml:space="preserve">Loans Services </t>
  </si>
  <si>
    <t>Erin Patterson</t>
  </si>
  <si>
    <t>Christina Jones</t>
  </si>
  <si>
    <t>IL-Brandon Kirby</t>
  </si>
  <si>
    <t>Total # of LOC's</t>
  </si>
  <si>
    <t>MTG - Lindsay Mata</t>
  </si>
  <si>
    <t>$ Disbursed</t>
  </si>
  <si>
    <t># Disbursed</t>
  </si>
  <si>
    <t xml:space="preserve">$ Denied </t>
  </si>
  <si>
    <t xml:space="preserve"># Denied </t>
  </si>
  <si>
    <t xml:space="preserve"># Cancelled </t>
  </si>
  <si>
    <t>Total # Denied</t>
  </si>
  <si>
    <t>Total # Cancelled</t>
  </si>
  <si>
    <t># Worked Loans</t>
  </si>
  <si>
    <t xml:space="preserve">Total $ Disbursed By Officer </t>
  </si>
  <si>
    <t xml:space="preserve">Total # Disbursed By Officer </t>
  </si>
  <si>
    <t>Lindsay Mata</t>
  </si>
  <si>
    <t>$ Visa's</t>
  </si>
  <si>
    <t># Visa's</t>
  </si>
  <si>
    <t>$ HELOC's</t>
  </si>
  <si>
    <t># HELOC's</t>
  </si>
  <si>
    <t>$ LOC's</t>
  </si>
  <si>
    <t># LOC's</t>
  </si>
  <si>
    <t>Total $ Loans Denied</t>
  </si>
  <si>
    <t>Total $ Loans Disbursed</t>
  </si>
  <si>
    <t>Total # Loans Disbursed</t>
  </si>
  <si>
    <t>Direct Contribution</t>
  </si>
  <si>
    <t>Total $ of LOC's</t>
  </si>
  <si>
    <t>Hugo Salcido</t>
  </si>
  <si>
    <t>Heather Surrell</t>
  </si>
  <si>
    <t>IL-John Cummings</t>
  </si>
  <si>
    <t>Tina Kelly</t>
  </si>
  <si>
    <t>Sue Covey</t>
  </si>
  <si>
    <t>Brandon Kirby</t>
  </si>
  <si>
    <t>Melissa Bibb</t>
  </si>
  <si>
    <t>SWBC is working on a DashBoard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</si>
</sst>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1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u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6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/>
    <xf numFmtId="3" fontId="0" fillId="0" borderId="2" xfId="0" applyNumberFormat="1" applyBorder="1"/>
    <xf numFmtId="0" fontId="4" fillId="0" borderId="0" xfId="0" applyFont="1"/>
    <xf numFmtId="0" fontId="5" fillId="0" borderId="0" xfId="0" applyFont="1"/>
    <xf numFmtId="0" fontId="0" fillId="3" borderId="0" xfId="0" applyFill="1"/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10" fontId="0" fillId="2" borderId="0" xfId="0" applyNumberFormat="1" applyFill="1" applyAlignment="1">
      <alignment horizontal="right"/>
    </xf>
    <xf numFmtId="3" fontId="0" fillId="0" borderId="2" xfId="0" applyNumberFormat="1" applyBorder="1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right"/>
    </xf>
    <xf numFmtId="10" fontId="0" fillId="0" borderId="0" xfId="0" applyNumberFormat="1"/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right"/>
    </xf>
    <xf numFmtId="3" fontId="8" fillId="0" borderId="1" xfId="0" applyNumberFormat="1" applyFont="1" applyBorder="1" applyAlignment="1">
      <alignment horizontal="center"/>
    </xf>
    <xf numFmtId="0" fontId="8" fillId="0" borderId="0" xfId="0" applyFont="1"/>
    <xf numFmtId="3" fontId="8" fillId="0" borderId="0" xfId="0" applyNumberFormat="1" applyFont="1" applyAlignment="1">
      <alignment horizontal="right"/>
    </xf>
    <xf numFmtId="164" fontId="8" fillId="2" borderId="0" xfId="0" applyNumberFormat="1" applyFont="1" applyFill="1"/>
    <xf numFmtId="164" fontId="8" fillId="0" borderId="0" xfId="0" applyNumberFormat="1" applyFont="1"/>
    <xf numFmtId="164" fontId="8" fillId="2" borderId="0" xfId="0" applyNumberFormat="1" applyFont="1" applyFill="1" applyAlignment="1">
      <alignment horizontal="right"/>
    </xf>
    <xf numFmtId="0" fontId="8" fillId="4" borderId="0" xfId="0" applyFont="1" applyFill="1" applyAlignment="1">
      <alignment horizontal="left"/>
    </xf>
    <xf numFmtId="3" fontId="1" fillId="6" borderId="0" xfId="0" applyNumberFormat="1" applyFont="1" applyFill="1" applyAlignment="1">
      <alignment horizontal="center"/>
    </xf>
    <xf numFmtId="164" fontId="0" fillId="4" borderId="1" xfId="0" applyNumberFormat="1" applyFill="1" applyBorder="1" applyAlignment="1">
      <alignment horizontal="right"/>
    </xf>
    <xf numFmtId="164" fontId="0" fillId="4" borderId="0" xfId="0" applyNumberFormat="1" applyFill="1" applyAlignment="1">
      <alignment horizontal="right"/>
    </xf>
    <xf numFmtId="9" fontId="0" fillId="10" borderId="0" xfId="0" applyNumberFormat="1" applyFill="1" applyAlignment="1">
      <alignment horizontal="center"/>
    </xf>
    <xf numFmtId="0" fontId="0" fillId="10" borderId="0" xfId="0" applyFill="1"/>
    <xf numFmtId="0" fontId="0" fillId="10" borderId="1" xfId="0" applyFill="1" applyBorder="1" applyAlignment="1">
      <alignment horizontal="center"/>
    </xf>
    <xf numFmtId="3" fontId="0" fillId="10" borderId="0" xfId="0" applyNumberFormat="1" applyFill="1"/>
    <xf numFmtId="3" fontId="0" fillId="10" borderId="1" xfId="0" applyNumberFormat="1" applyFill="1" applyBorder="1"/>
    <xf numFmtId="0" fontId="0" fillId="1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Protection="1">
      <protection locked="0"/>
    </xf>
    <xf numFmtId="0" fontId="1" fillId="0" borderId="0" xfId="0" applyFont="1"/>
    <xf numFmtId="0" fontId="7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0" fillId="4" borderId="1" xfId="0" applyNumberFormat="1" applyFill="1" applyBorder="1" applyAlignment="1">
      <alignment horizontal="right"/>
    </xf>
    <xf numFmtId="3" fontId="8" fillId="2" borderId="0" xfId="0" applyNumberFormat="1" applyFont="1" applyFill="1" applyAlignment="1">
      <alignment horizontal="right"/>
    </xf>
    <xf numFmtId="1" fontId="0" fillId="4" borderId="1" xfId="0" applyNumberFormat="1" applyFill="1" applyBorder="1" applyAlignment="1">
      <alignment horizontal="right"/>
    </xf>
    <xf numFmtId="3" fontId="0" fillId="4" borderId="0" xfId="0" applyNumberFormat="1" applyFill="1" applyAlignment="1">
      <alignment horizontal="right"/>
    </xf>
    <xf numFmtId="164" fontId="8" fillId="4" borderId="0" xfId="0" applyNumberFormat="1" applyFont="1" applyFill="1" applyAlignment="1">
      <alignment horizontal="right"/>
    </xf>
    <xf numFmtId="1" fontId="0" fillId="4" borderId="0" xfId="0" applyNumberFormat="1" applyFill="1" applyAlignment="1">
      <alignment horizontal="right"/>
    </xf>
    <xf numFmtId="1" fontId="8" fillId="4" borderId="0" xfId="0" applyNumberFormat="1" applyFont="1" applyFill="1" applyAlignment="1">
      <alignment horizontal="right"/>
    </xf>
    <xf numFmtId="3" fontId="8" fillId="4" borderId="0" xfId="0" applyNumberFormat="1" applyFont="1" applyFill="1" applyAlignment="1">
      <alignment horizontal="right"/>
    </xf>
    <xf numFmtId="0" fontId="4" fillId="0" borderId="0" xfId="0" applyFont="1" applyAlignment="1">
      <alignment horizontal="left"/>
    </xf>
    <xf numFmtId="4" fontId="0" fillId="0" borderId="0" xfId="0" applyNumberFormat="1"/>
    <xf numFmtId="4" fontId="0" fillId="5" borderId="0" xfId="0" applyNumberFormat="1" applyFill="1"/>
    <xf numFmtId="4" fontId="8" fillId="0" borderId="1" xfId="0" applyNumberFormat="1" applyFont="1" applyBorder="1" applyAlignment="1">
      <alignment horizontal="center"/>
    </xf>
    <xf numFmtId="4" fontId="0" fillId="0" borderId="2" xfId="0" applyNumberFormat="1" applyBorder="1"/>
    <xf numFmtId="4" fontId="8" fillId="5" borderId="0" xfId="0" applyNumberFormat="1" applyFont="1" applyFill="1"/>
    <xf numFmtId="4" fontId="1" fillId="6" borderId="0" xfId="0" applyNumberFormat="1" applyFont="1" applyFill="1" applyAlignment="1">
      <alignment horizontal="center"/>
    </xf>
    <xf numFmtId="10" fontId="0" fillId="0" borderId="0" xfId="1" applyNumberFormat="1" applyFont="1" applyAlignment="1">
      <alignment horizontal="center"/>
    </xf>
    <xf numFmtId="10" fontId="0" fillId="0" borderId="1" xfId="1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4" fontId="8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164" fontId="8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9" fillId="5" borderId="0" xfId="0" applyFont="1" applyFill="1" applyAlignment="1">
      <alignment horizontal="left"/>
    </xf>
    <xf numFmtId="3" fontId="0" fillId="4" borderId="1" xfId="0" applyNumberFormat="1" applyFill="1" applyBorder="1"/>
    <xf numFmtId="0" fontId="7" fillId="5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0" fillId="0" borderId="2" xfId="0" applyBorder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9" fillId="6" borderId="0" xfId="0" applyFont="1" applyFill="1" applyAlignment="1">
      <alignment horizontal="left"/>
    </xf>
    <xf numFmtId="9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left"/>
    </xf>
    <xf numFmtId="10" fontId="1" fillId="2" borderId="0" xfId="0" applyNumberFormat="1" applyFont="1" applyFill="1" applyAlignment="1">
      <alignment horizontal="right"/>
    </xf>
    <xf numFmtId="3" fontId="8" fillId="0" borderId="0" xfId="0" applyNumberFormat="1" applyFont="1"/>
    <xf numFmtId="0" fontId="8" fillId="2" borderId="0" xfId="0" applyFont="1" applyFill="1"/>
    <xf numFmtId="0" fontId="8" fillId="4" borderId="0" xfId="0" applyFont="1" applyFill="1"/>
    <xf numFmtId="0" fontId="0" fillId="4" borderId="0" xfId="0" applyFill="1"/>
    <xf numFmtId="0" fontId="0" fillId="4" borderId="1" xfId="0" applyFill="1" applyBorder="1"/>
    <xf numFmtId="10" fontId="0" fillId="2" borderId="0" xfId="0" applyNumberFormat="1" applyFill="1"/>
    <xf numFmtId="4" fontId="0" fillId="2" borderId="0" xfId="0" applyNumberFormat="1" applyFill="1"/>
    <xf numFmtId="10" fontId="0" fillId="0" borderId="0" xfId="0" applyNumberFormat="1" applyAlignment="1">
      <alignment horizontal="right"/>
    </xf>
    <xf numFmtId="164" fontId="0" fillId="0" borderId="1" xfId="0" applyNumberFormat="1" applyBorder="1"/>
    <xf numFmtId="164" fontId="8" fillId="4" borderId="0" xfId="0" applyNumberFormat="1" applyFont="1" applyFill="1"/>
    <xf numFmtId="165" fontId="0" fillId="0" borderId="0" xfId="0" applyNumberFormat="1"/>
    <xf numFmtId="164" fontId="9" fillId="0" borderId="0" xfId="0" applyNumberFormat="1" applyFont="1" applyAlignment="1">
      <alignment horizontal="left"/>
    </xf>
    <xf numFmtId="164" fontId="0" fillId="4" borderId="0" xfId="0" applyNumberFormat="1" applyFill="1"/>
    <xf numFmtId="164" fontId="1" fillId="0" borderId="0" xfId="0" applyNumberFormat="1" applyFont="1" applyAlignment="1">
      <alignment horizontal="left"/>
    </xf>
    <xf numFmtId="164" fontId="0" fillId="4" borderId="1" xfId="0" applyNumberFormat="1" applyFill="1" applyBorder="1"/>
    <xf numFmtId="3" fontId="8" fillId="2" borderId="0" xfId="0" applyNumberFormat="1" applyFont="1" applyFill="1"/>
    <xf numFmtId="3" fontId="8" fillId="4" borderId="0" xfId="0" applyNumberFormat="1" applyFont="1" applyFill="1"/>
    <xf numFmtId="3" fontId="0" fillId="4" borderId="0" xfId="0" applyNumberFormat="1" applyFill="1"/>
    <xf numFmtId="1" fontId="0" fillId="4" borderId="0" xfId="0" applyNumberFormat="1" applyFill="1"/>
    <xf numFmtId="1" fontId="0" fillId="4" borderId="1" xfId="0" applyNumberFormat="1" applyFill="1" applyBorder="1"/>
    <xf numFmtId="4" fontId="8" fillId="0" borderId="0" xfId="0" applyNumberFormat="1" applyFont="1"/>
    <xf numFmtId="164" fontId="1" fillId="0" borderId="0" xfId="0" applyNumberFormat="1" applyFont="1"/>
    <xf numFmtId="4" fontId="8" fillId="5" borderId="1" xfId="0" applyNumberFormat="1" applyFont="1" applyFill="1" applyBorder="1"/>
    <xf numFmtId="4" fontId="0" fillId="6" borderId="0" xfId="0" applyNumberFormat="1" applyFill="1" applyAlignment="1">
      <alignment horizontal="center"/>
    </xf>
    <xf numFmtId="0" fontId="1" fillId="6" borderId="0" xfId="0" applyFont="1" applyFill="1" applyAlignment="1">
      <alignment horizontal="center"/>
    </xf>
    <xf numFmtId="164" fontId="0" fillId="10" borderId="0" xfId="0" applyNumberFormat="1" applyFill="1"/>
    <xf numFmtId="0" fontId="0" fillId="7" borderId="0" xfId="0" applyFill="1" applyAlignment="1">
      <alignment horizontal="left"/>
    </xf>
    <xf numFmtId="4" fontId="0" fillId="7" borderId="0" xfId="0" applyNumberFormat="1" applyFill="1" applyAlignment="1">
      <alignment horizontal="center"/>
    </xf>
    <xf numFmtId="164" fontId="0" fillId="7" borderId="0" xfId="0" applyNumberFormat="1" applyFill="1" applyAlignment="1">
      <alignment horizontal="center"/>
    </xf>
    <xf numFmtId="0" fontId="0" fillId="4" borderId="0" xfId="0" applyFill="1" applyAlignment="1">
      <alignment horizontal="left"/>
    </xf>
    <xf numFmtId="4" fontId="0" fillId="4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8" borderId="0" xfId="0" applyFill="1" applyAlignment="1">
      <alignment horizontal="left"/>
    </xf>
    <xf numFmtId="4" fontId="0" fillId="8" borderId="0" xfId="0" applyNumberFormat="1" applyFill="1" applyAlignment="1">
      <alignment horizontal="center"/>
    </xf>
    <xf numFmtId="164" fontId="0" fillId="8" borderId="0" xfId="0" applyNumberFormat="1" applyFill="1" applyAlignment="1">
      <alignment horizontal="center"/>
    </xf>
    <xf numFmtId="0" fontId="0" fillId="9" borderId="0" xfId="0" applyFill="1" applyAlignment="1">
      <alignment horizontal="left"/>
    </xf>
    <xf numFmtId="4" fontId="0" fillId="9" borderId="0" xfId="0" applyNumberFormat="1" applyFill="1" applyAlignment="1">
      <alignment horizontal="center"/>
    </xf>
    <xf numFmtId="164" fontId="0" fillId="9" borderId="0" xfId="0" applyNumberFormat="1" applyFill="1" applyAlignment="1">
      <alignment horizontal="center"/>
    </xf>
    <xf numFmtId="16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Fill="1"/>
    <xf numFmtId="0" fontId="8" fillId="0" borderId="0" xfId="0" applyFont="1" applyFill="1"/>
    <xf numFmtId="164" fontId="0" fillId="10" borderId="1" xfId="0" applyNumberFormat="1" applyFill="1" applyBorder="1"/>
    <xf numFmtId="9" fontId="0" fillId="10" borderId="1" xfId="0" applyNumberFormat="1" applyFill="1" applyBorder="1" applyAlignment="1">
      <alignment horizontal="center"/>
    </xf>
    <xf numFmtId="1" fontId="8" fillId="2" borderId="0" xfId="0" applyNumberFormat="1" applyFont="1" applyFill="1"/>
    <xf numFmtId="0" fontId="10" fillId="0" borderId="0" xfId="0" applyFont="1"/>
    <xf numFmtId="164" fontId="0" fillId="4" borderId="0" xfId="0" applyNumberForma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12"/>
  <sheetViews>
    <sheetView tabSelected="1" zoomScale="120" zoomScaleNormal="120" workbookViewId="0">
      <selection sqref="A1:N912"/>
    </sheetView>
  </sheetViews>
  <sheetFormatPr defaultRowHeight="12.75" x14ac:dyDescent="0.2"/>
  <cols>
    <col min="1" max="1" width="33" style="15" bestFit="1" customWidth="1"/>
    <col min="2" max="2" width="13.85546875" style="58" bestFit="1" customWidth="1"/>
    <col min="3" max="3" width="13.42578125" bestFit="1" customWidth="1"/>
    <col min="4" max="4" width="14.85546875" customWidth="1"/>
    <col min="5" max="5" width="13.85546875" bestFit="1" customWidth="1"/>
    <col min="6" max="6" width="13.85546875" hidden="1" customWidth="1"/>
    <col min="7" max="9" width="13.85546875" style="7" hidden="1" customWidth="1"/>
    <col min="10" max="10" width="13.85546875" hidden="1" customWidth="1"/>
    <col min="11" max="11" width="13.42578125" hidden="1" customWidth="1"/>
    <col min="12" max="13" width="13.85546875" hidden="1" customWidth="1"/>
    <col min="14" max="14" width="15.42578125" style="7" bestFit="1" customWidth="1"/>
    <col min="15" max="15" width="14.85546875" bestFit="1" customWidth="1"/>
  </cols>
  <sheetData>
    <row r="1" spans="1:15" ht="15.75" x14ac:dyDescent="0.25">
      <c r="A1" s="45" t="s">
        <v>1</v>
      </c>
    </row>
    <row r="2" spans="1:15" ht="15.75" x14ac:dyDescent="0.25">
      <c r="A2" s="45">
        <v>2020</v>
      </c>
    </row>
    <row r="3" spans="1:15" ht="15.75" x14ac:dyDescent="0.25">
      <c r="A3" s="74" t="s">
        <v>77</v>
      </c>
      <c r="B3" s="59"/>
    </row>
    <row r="4" spans="1:15" x14ac:dyDescent="0.2">
      <c r="B4" s="60" t="s">
        <v>2</v>
      </c>
      <c r="C4" s="24" t="s">
        <v>3</v>
      </c>
      <c r="D4" s="24" t="s">
        <v>4</v>
      </c>
      <c r="E4" s="24" t="s">
        <v>5</v>
      </c>
      <c r="F4" s="24" t="s">
        <v>6</v>
      </c>
      <c r="G4" s="24" t="s">
        <v>7</v>
      </c>
      <c r="H4" s="24" t="s">
        <v>8</v>
      </c>
      <c r="I4" s="24" t="s">
        <v>9</v>
      </c>
      <c r="J4" s="24" t="s">
        <v>10</v>
      </c>
      <c r="K4" s="24" t="s">
        <v>11</v>
      </c>
      <c r="L4" s="24" t="s">
        <v>12</v>
      </c>
      <c r="M4" s="24" t="s">
        <v>13</v>
      </c>
      <c r="N4" s="47" t="s">
        <v>14</v>
      </c>
    </row>
    <row r="5" spans="1:15" x14ac:dyDescent="0.2">
      <c r="A5" s="75" t="s">
        <v>35</v>
      </c>
      <c r="B5" s="84"/>
      <c r="C5" s="68"/>
      <c r="D5" s="68"/>
      <c r="E5" s="68"/>
      <c r="F5" s="68"/>
      <c r="G5" s="20"/>
      <c r="H5" s="20"/>
      <c r="I5" s="20"/>
      <c r="J5" s="68"/>
      <c r="K5" s="68"/>
      <c r="L5" s="68"/>
      <c r="M5" s="68"/>
      <c r="N5" s="20"/>
    </row>
    <row r="6" spans="1:15" x14ac:dyDescent="0.2">
      <c r="A6" s="15" t="s">
        <v>39</v>
      </c>
      <c r="B6" s="20">
        <v>120767.1</v>
      </c>
      <c r="C6" s="20">
        <v>161302.79999999999</v>
      </c>
      <c r="D6" s="20">
        <v>1616004</v>
      </c>
      <c r="E6" s="20">
        <v>361243.7</v>
      </c>
      <c r="F6" s="20"/>
      <c r="G6" s="20"/>
      <c r="H6" s="20"/>
      <c r="I6" s="20"/>
      <c r="J6" s="20"/>
      <c r="K6" s="20"/>
      <c r="L6" s="20"/>
      <c r="M6" s="20"/>
      <c r="N6" s="35">
        <f>SUM(B6:M6)</f>
        <v>2259317.6</v>
      </c>
    </row>
    <row r="7" spans="1:15" x14ac:dyDescent="0.2">
      <c r="A7" s="15" t="s">
        <v>74</v>
      </c>
      <c r="B7" s="20">
        <v>14732.54</v>
      </c>
      <c r="C7" s="20">
        <v>200734.6</v>
      </c>
      <c r="D7" s="20">
        <v>436616.05</v>
      </c>
      <c r="E7" s="20">
        <v>309677</v>
      </c>
      <c r="F7" s="20"/>
      <c r="G7" s="20"/>
      <c r="H7" s="20"/>
      <c r="I7" s="20"/>
      <c r="J7" s="20"/>
      <c r="K7" s="20"/>
      <c r="L7" s="20"/>
      <c r="M7" s="20"/>
      <c r="N7" s="35">
        <f>SUM(B7:M7)</f>
        <v>961760.19</v>
      </c>
    </row>
    <row r="8" spans="1:15" x14ac:dyDescent="0.2">
      <c r="A8" s="16" t="s">
        <v>101</v>
      </c>
      <c r="B8" s="21">
        <v>11038</v>
      </c>
      <c r="C8" s="21">
        <v>0</v>
      </c>
      <c r="D8" s="21">
        <v>0</v>
      </c>
      <c r="E8" s="21">
        <v>0</v>
      </c>
      <c r="F8" s="21"/>
      <c r="G8" s="21"/>
      <c r="H8" s="21"/>
      <c r="I8" s="21"/>
      <c r="J8" s="21"/>
      <c r="K8" s="21"/>
      <c r="L8" s="21"/>
      <c r="M8" s="21"/>
      <c r="N8" s="34">
        <f>SUM(B8:M8)</f>
        <v>11038</v>
      </c>
    </row>
    <row r="9" spans="1:15" s="27" customFormat="1" x14ac:dyDescent="0.2">
      <c r="A9" s="71" t="s">
        <v>23</v>
      </c>
      <c r="B9" s="29">
        <f t="shared" ref="B9:N9" si="0">SUM(B6:B8)</f>
        <v>146537.64000000001</v>
      </c>
      <c r="C9" s="29">
        <f t="shared" si="0"/>
        <v>362037.4</v>
      </c>
      <c r="D9" s="29">
        <f t="shared" si="0"/>
        <v>2052620.05</v>
      </c>
      <c r="E9" s="29">
        <f t="shared" si="0"/>
        <v>670920.69999999995</v>
      </c>
      <c r="F9" s="29">
        <f t="shared" si="0"/>
        <v>0</v>
      </c>
      <c r="G9" s="29">
        <f t="shared" si="0"/>
        <v>0</v>
      </c>
      <c r="H9" s="29">
        <f t="shared" si="0"/>
        <v>0</v>
      </c>
      <c r="I9" s="29">
        <f t="shared" si="0"/>
        <v>0</v>
      </c>
      <c r="J9" s="29">
        <f t="shared" si="0"/>
        <v>0</v>
      </c>
      <c r="K9" s="29">
        <f t="shared" si="0"/>
        <v>0</v>
      </c>
      <c r="L9" s="29">
        <f t="shared" si="0"/>
        <v>0</v>
      </c>
      <c r="M9" s="29">
        <f t="shared" si="0"/>
        <v>0</v>
      </c>
      <c r="N9" s="31">
        <f t="shared" si="0"/>
        <v>3232115.79</v>
      </c>
      <c r="O9" s="30"/>
    </row>
    <row r="10" spans="1:15" x14ac:dyDescent="0.2">
      <c r="A10" s="76"/>
      <c r="B10" s="84"/>
      <c r="C10" s="68"/>
      <c r="D10" s="68"/>
      <c r="E10" s="68"/>
      <c r="F10" s="68"/>
      <c r="G10" s="20"/>
      <c r="H10" s="20"/>
      <c r="I10" s="20"/>
      <c r="J10" s="68"/>
      <c r="K10" s="68"/>
      <c r="L10" s="68"/>
      <c r="M10" s="68"/>
      <c r="N10" s="20"/>
    </row>
    <row r="11" spans="1:15" x14ac:dyDescent="0.2">
      <c r="A11" s="75" t="s">
        <v>45</v>
      </c>
      <c r="B11" s="68"/>
      <c r="C11" s="68"/>
      <c r="D11" s="68"/>
      <c r="E11" s="68"/>
      <c r="F11" s="68"/>
      <c r="G11" s="20"/>
      <c r="H11" s="20"/>
      <c r="I11" s="20"/>
      <c r="J11" s="68"/>
      <c r="K11" s="68"/>
      <c r="L11" s="68"/>
      <c r="M11" s="68"/>
      <c r="N11" s="20"/>
    </row>
    <row r="12" spans="1:15" x14ac:dyDescent="0.2">
      <c r="A12" s="66" t="s">
        <v>48</v>
      </c>
      <c r="B12" s="20">
        <v>159500</v>
      </c>
      <c r="C12" s="20">
        <v>721999</v>
      </c>
      <c r="D12" s="20">
        <v>959300</v>
      </c>
      <c r="E12" s="20">
        <v>700000</v>
      </c>
      <c r="F12" s="20"/>
      <c r="G12" s="20"/>
      <c r="H12" s="20"/>
      <c r="I12" s="20"/>
      <c r="J12" s="20"/>
      <c r="K12" s="20"/>
      <c r="L12" s="20"/>
      <c r="M12" s="20"/>
      <c r="N12" s="35">
        <f>SUM(B12:M12)</f>
        <v>2540799</v>
      </c>
    </row>
    <row r="13" spans="1:15" x14ac:dyDescent="0.2">
      <c r="A13" s="46" t="s">
        <v>76</v>
      </c>
      <c r="B13" s="21">
        <v>0</v>
      </c>
      <c r="C13" s="21">
        <v>175750</v>
      </c>
      <c r="D13" s="21">
        <v>420650</v>
      </c>
      <c r="E13" s="21">
        <v>288650</v>
      </c>
      <c r="F13" s="21"/>
      <c r="G13" s="21"/>
      <c r="H13" s="21"/>
      <c r="I13" s="21"/>
      <c r="J13" s="21"/>
      <c r="K13" s="21"/>
      <c r="L13" s="21"/>
      <c r="M13" s="21"/>
      <c r="N13" s="34">
        <f>SUM(B13:M13)</f>
        <v>885050</v>
      </c>
    </row>
    <row r="14" spans="1:15" s="27" customFormat="1" x14ac:dyDescent="0.2">
      <c r="A14" s="71" t="s">
        <v>23</v>
      </c>
      <c r="B14" s="53">
        <f t="shared" ref="B14:N14" si="1">SUM(B12:B13)</f>
        <v>159500</v>
      </c>
      <c r="C14" s="53">
        <f t="shared" si="1"/>
        <v>897749</v>
      </c>
      <c r="D14" s="53">
        <f t="shared" si="1"/>
        <v>1379950</v>
      </c>
      <c r="E14" s="53">
        <f t="shared" si="1"/>
        <v>988650</v>
      </c>
      <c r="F14" s="53">
        <f t="shared" si="1"/>
        <v>0</v>
      </c>
      <c r="G14" s="53">
        <f t="shared" si="1"/>
        <v>0</v>
      </c>
      <c r="H14" s="53">
        <f t="shared" si="1"/>
        <v>0</v>
      </c>
      <c r="I14" s="53">
        <f t="shared" si="1"/>
        <v>0</v>
      </c>
      <c r="J14" s="53">
        <f t="shared" si="1"/>
        <v>0</v>
      </c>
      <c r="K14" s="53">
        <f t="shared" si="1"/>
        <v>0</v>
      </c>
      <c r="L14" s="53">
        <f t="shared" si="1"/>
        <v>0</v>
      </c>
      <c r="M14" s="53">
        <f t="shared" si="1"/>
        <v>0</v>
      </c>
      <c r="N14" s="53">
        <f t="shared" si="1"/>
        <v>3425849</v>
      </c>
    </row>
    <row r="15" spans="1:15" x14ac:dyDescent="0.2">
      <c r="B15" s="68"/>
      <c r="C15" s="68"/>
      <c r="D15" s="68"/>
      <c r="E15" s="68"/>
      <c r="F15" s="68"/>
      <c r="G15" s="20"/>
      <c r="H15" s="20"/>
      <c r="I15" s="20"/>
      <c r="J15" s="68"/>
      <c r="K15" s="68"/>
      <c r="L15" s="68"/>
      <c r="M15" s="68"/>
      <c r="N15" s="20"/>
    </row>
    <row r="16" spans="1:15" x14ac:dyDescent="0.2">
      <c r="A16" s="75" t="s">
        <v>22</v>
      </c>
      <c r="B16" s="19"/>
      <c r="C16" s="19"/>
      <c r="D16" s="19"/>
      <c r="E16" s="19"/>
      <c r="F16" s="19"/>
      <c r="G16" s="20"/>
      <c r="H16" s="20"/>
      <c r="I16" s="20"/>
      <c r="J16" s="19"/>
      <c r="K16" s="19"/>
      <c r="L16" s="19"/>
      <c r="M16" s="19"/>
      <c r="N16" s="20"/>
    </row>
    <row r="17" spans="1:14" x14ac:dyDescent="0.2">
      <c r="A17" s="66" t="s">
        <v>105</v>
      </c>
      <c r="B17" s="19">
        <v>0</v>
      </c>
      <c r="C17" s="19">
        <v>0</v>
      </c>
      <c r="D17" s="19">
        <v>0</v>
      </c>
      <c r="E17" s="19">
        <v>0</v>
      </c>
      <c r="F17" s="19"/>
      <c r="G17" s="20"/>
      <c r="H17" s="20"/>
      <c r="I17" s="20"/>
      <c r="J17" s="19"/>
      <c r="K17" s="19"/>
      <c r="L17" s="19"/>
      <c r="M17" s="19"/>
      <c r="N17" s="35">
        <f>SUM(B17:M17)</f>
        <v>0</v>
      </c>
    </row>
    <row r="18" spans="1:14" x14ac:dyDescent="0.2">
      <c r="A18" s="126" t="s">
        <v>103</v>
      </c>
      <c r="B18" s="19">
        <v>0</v>
      </c>
      <c r="C18" s="19">
        <v>0</v>
      </c>
      <c r="D18" s="19">
        <v>0</v>
      </c>
      <c r="E18" s="19">
        <v>0</v>
      </c>
      <c r="F18" s="19"/>
      <c r="G18" s="20"/>
      <c r="H18" s="20"/>
      <c r="I18" s="20"/>
      <c r="J18" s="19"/>
      <c r="K18" s="19"/>
      <c r="L18" s="19"/>
      <c r="M18" s="19"/>
      <c r="N18" s="35">
        <f>SUM(B18:M18)</f>
        <v>0</v>
      </c>
    </row>
    <row r="19" spans="1:14" x14ac:dyDescent="0.2">
      <c r="A19" s="15" t="s">
        <v>34</v>
      </c>
      <c r="B19" s="20">
        <v>0</v>
      </c>
      <c r="C19" s="20">
        <v>0</v>
      </c>
      <c r="D19" s="20">
        <v>0</v>
      </c>
      <c r="E19" s="20">
        <v>0</v>
      </c>
      <c r="F19" s="20"/>
      <c r="G19" s="20"/>
      <c r="H19" s="20"/>
      <c r="I19" s="20"/>
      <c r="J19" s="20"/>
      <c r="K19" s="20"/>
      <c r="L19" s="20"/>
      <c r="M19" s="20"/>
      <c r="N19" s="35">
        <f>SUM(B19:M19)</f>
        <v>0</v>
      </c>
    </row>
    <row r="20" spans="1:14" x14ac:dyDescent="0.2">
      <c r="A20" s="15" t="s">
        <v>0</v>
      </c>
      <c r="B20" s="20">
        <v>0</v>
      </c>
      <c r="C20" s="20">
        <v>0</v>
      </c>
      <c r="D20" s="20">
        <v>0</v>
      </c>
      <c r="E20" s="20">
        <v>0</v>
      </c>
      <c r="F20" s="20"/>
      <c r="G20" s="20"/>
      <c r="H20" s="20"/>
      <c r="I20" s="20"/>
      <c r="J20" s="20"/>
      <c r="K20" s="20"/>
      <c r="L20" s="20"/>
      <c r="M20" s="20"/>
      <c r="N20" s="35">
        <f t="shared" ref="N20" si="2">SUM(B20:M20)</f>
        <v>0</v>
      </c>
    </row>
    <row r="21" spans="1:14" x14ac:dyDescent="0.2">
      <c r="A21" s="15" t="s">
        <v>73</v>
      </c>
      <c r="B21" s="20">
        <v>0</v>
      </c>
      <c r="C21" s="20">
        <v>0</v>
      </c>
      <c r="D21" s="20">
        <v>0</v>
      </c>
      <c r="E21" s="125">
        <v>0</v>
      </c>
      <c r="F21" s="20"/>
      <c r="G21" s="20"/>
      <c r="H21" s="20"/>
      <c r="I21" s="20"/>
      <c r="J21" s="20"/>
      <c r="K21" s="20"/>
      <c r="L21" s="20"/>
      <c r="M21" s="20"/>
      <c r="N21" s="35">
        <f t="shared" ref="N21:N28" si="3">SUM(B21:M21)</f>
        <v>0</v>
      </c>
    </row>
    <row r="22" spans="1:14" x14ac:dyDescent="0.2">
      <c r="A22" s="66" t="s">
        <v>102</v>
      </c>
      <c r="B22" s="20">
        <v>141580.79999999999</v>
      </c>
      <c r="C22" s="20">
        <v>3611.94</v>
      </c>
      <c r="D22" s="20">
        <v>196727.4</v>
      </c>
      <c r="E22" s="20">
        <v>47385</v>
      </c>
      <c r="F22" s="20"/>
      <c r="G22" s="20"/>
      <c r="H22" s="20"/>
      <c r="I22" s="20"/>
      <c r="J22" s="20"/>
      <c r="K22" s="20"/>
      <c r="L22" s="20"/>
      <c r="M22" s="20"/>
      <c r="N22" s="35">
        <f t="shared" si="3"/>
        <v>389305.14</v>
      </c>
    </row>
    <row r="23" spans="1:14" x14ac:dyDescent="0.2">
      <c r="A23" s="66" t="s">
        <v>104</v>
      </c>
      <c r="B23" s="20">
        <v>0</v>
      </c>
      <c r="C23" s="20">
        <v>0</v>
      </c>
      <c r="D23" s="20">
        <v>0</v>
      </c>
      <c r="E23" s="20">
        <v>0</v>
      </c>
      <c r="F23" s="20"/>
      <c r="G23" s="20"/>
      <c r="H23" s="20"/>
      <c r="I23" s="20"/>
      <c r="J23" s="20"/>
      <c r="K23" s="20"/>
      <c r="L23" s="20"/>
      <c r="M23" s="20"/>
      <c r="N23" s="35">
        <f t="shared" si="3"/>
        <v>0</v>
      </c>
    </row>
    <row r="24" spans="1:14" x14ac:dyDescent="0.2">
      <c r="A24" s="15" t="s">
        <v>87</v>
      </c>
      <c r="B24" s="20">
        <v>0</v>
      </c>
      <c r="C24" s="20">
        <v>0</v>
      </c>
      <c r="D24" s="20">
        <v>0</v>
      </c>
      <c r="E24" s="125">
        <v>0</v>
      </c>
      <c r="F24" s="20"/>
      <c r="G24" s="20"/>
      <c r="H24" s="20"/>
      <c r="I24" s="20"/>
      <c r="J24" s="20"/>
      <c r="K24" s="20"/>
      <c r="L24" s="20"/>
      <c r="M24" s="20"/>
      <c r="N24" s="35">
        <f t="shared" si="3"/>
        <v>0</v>
      </c>
    </row>
    <row r="25" spans="1:14" x14ac:dyDescent="0.2">
      <c r="A25" s="15" t="s">
        <v>72</v>
      </c>
      <c r="B25" s="20">
        <v>0</v>
      </c>
      <c r="C25" s="20">
        <v>0</v>
      </c>
      <c r="D25" s="20">
        <v>0</v>
      </c>
      <c r="E25" s="125">
        <v>0</v>
      </c>
      <c r="F25" s="20"/>
      <c r="G25" s="20"/>
      <c r="H25" s="20"/>
      <c r="I25" s="20"/>
      <c r="J25" s="20"/>
      <c r="K25" s="20"/>
      <c r="L25" s="20"/>
      <c r="M25" s="20"/>
      <c r="N25" s="35">
        <f t="shared" si="3"/>
        <v>0</v>
      </c>
    </row>
    <row r="26" spans="1:14" x14ac:dyDescent="0.2">
      <c r="A26" s="15" t="s">
        <v>99</v>
      </c>
      <c r="B26" s="20">
        <v>104862.71</v>
      </c>
      <c r="C26" s="20">
        <v>122451.4</v>
      </c>
      <c r="D26" s="20">
        <v>334038.7</v>
      </c>
      <c r="E26" s="20">
        <v>176624.3</v>
      </c>
      <c r="F26" s="20"/>
      <c r="G26" s="20"/>
      <c r="H26" s="20"/>
      <c r="I26" s="20"/>
      <c r="J26" s="20"/>
      <c r="K26" s="20"/>
      <c r="L26" s="20"/>
      <c r="M26" s="20"/>
      <c r="N26" s="35">
        <f t="shared" si="3"/>
        <v>737977.1100000001</v>
      </c>
    </row>
    <row r="27" spans="1:14" x14ac:dyDescent="0.2">
      <c r="A27" s="15" t="s">
        <v>15</v>
      </c>
      <c r="B27" s="20">
        <v>0</v>
      </c>
      <c r="C27" s="20">
        <v>0</v>
      </c>
      <c r="D27" s="20">
        <v>0</v>
      </c>
      <c r="E27" s="20">
        <v>0</v>
      </c>
      <c r="F27" s="20"/>
      <c r="G27" s="20"/>
      <c r="H27" s="20"/>
      <c r="I27" s="20"/>
      <c r="J27" s="20"/>
      <c r="K27" s="20"/>
      <c r="L27" s="20"/>
      <c r="M27" s="20"/>
      <c r="N27" s="35">
        <f t="shared" si="3"/>
        <v>0</v>
      </c>
    </row>
    <row r="28" spans="1:14" x14ac:dyDescent="0.2">
      <c r="A28" s="16" t="s">
        <v>100</v>
      </c>
      <c r="B28" s="21">
        <v>0</v>
      </c>
      <c r="C28" s="21">
        <v>0</v>
      </c>
      <c r="D28" s="21">
        <v>0</v>
      </c>
      <c r="E28" s="21">
        <v>0</v>
      </c>
      <c r="F28" s="21"/>
      <c r="G28" s="21"/>
      <c r="H28" s="21"/>
      <c r="I28" s="21"/>
      <c r="J28" s="21"/>
      <c r="K28" s="21"/>
      <c r="L28" s="21"/>
      <c r="M28" s="21"/>
      <c r="N28" s="34">
        <f t="shared" si="3"/>
        <v>0</v>
      </c>
    </row>
    <row r="29" spans="1:14" s="27" customFormat="1" x14ac:dyDescent="0.2">
      <c r="A29" s="71" t="s">
        <v>23</v>
      </c>
      <c r="B29" s="31">
        <f>SUM(B17:B28)</f>
        <v>246443.51</v>
      </c>
      <c r="C29" s="31">
        <f t="shared" ref="C29:M29" si="4">SUM(C17:C28)</f>
        <v>126063.34</v>
      </c>
      <c r="D29" s="31">
        <f t="shared" si="4"/>
        <v>530766.1</v>
      </c>
      <c r="E29" s="31">
        <f t="shared" si="4"/>
        <v>224009.3</v>
      </c>
      <c r="F29" s="31">
        <f t="shared" si="4"/>
        <v>0</v>
      </c>
      <c r="G29" s="31">
        <f t="shared" si="4"/>
        <v>0</v>
      </c>
      <c r="H29" s="31">
        <f t="shared" si="4"/>
        <v>0</v>
      </c>
      <c r="I29" s="31">
        <f t="shared" si="4"/>
        <v>0</v>
      </c>
      <c r="J29" s="31">
        <f t="shared" si="4"/>
        <v>0</v>
      </c>
      <c r="K29" s="31">
        <f t="shared" si="4"/>
        <v>0</v>
      </c>
      <c r="L29" s="31">
        <f t="shared" si="4"/>
        <v>0</v>
      </c>
      <c r="M29" s="31">
        <f t="shared" si="4"/>
        <v>0</v>
      </c>
      <c r="N29" s="31">
        <f>SUM(N17:N28)</f>
        <v>1127282.25</v>
      </c>
    </row>
    <row r="30" spans="1:14" x14ac:dyDescent="0.2">
      <c r="B30" s="19"/>
      <c r="C30" s="19"/>
      <c r="D30" s="19"/>
      <c r="E30" s="19"/>
      <c r="F30" s="19"/>
      <c r="G30" s="20"/>
      <c r="H30" s="20"/>
      <c r="I30" s="20"/>
      <c r="J30" s="19"/>
      <c r="K30" s="19"/>
      <c r="L30" s="19"/>
      <c r="M30" s="19"/>
      <c r="N30" s="20"/>
    </row>
    <row r="31" spans="1:14" x14ac:dyDescent="0.2">
      <c r="A31" s="75" t="s">
        <v>24</v>
      </c>
      <c r="B31" s="68"/>
      <c r="C31" s="19"/>
      <c r="D31" s="19"/>
      <c r="E31" s="19"/>
      <c r="F31" s="19"/>
      <c r="G31" s="20"/>
      <c r="H31" s="20"/>
      <c r="I31" s="20"/>
      <c r="J31" s="19"/>
      <c r="K31" s="19"/>
      <c r="L31" s="19"/>
      <c r="M31" s="19"/>
      <c r="N31" s="20"/>
    </row>
    <row r="32" spans="1:14" x14ac:dyDescent="0.2">
      <c r="A32" s="15" t="str">
        <f t="shared" ref="A32:A43" si="5">A17</f>
        <v>Melissa Bibb</v>
      </c>
      <c r="B32" s="20">
        <v>0</v>
      </c>
      <c r="C32" s="19">
        <v>0</v>
      </c>
      <c r="D32" s="19">
        <v>0</v>
      </c>
      <c r="E32" s="19">
        <v>0</v>
      </c>
      <c r="F32" s="19"/>
      <c r="G32" s="20"/>
      <c r="H32" s="20"/>
      <c r="I32" s="20"/>
      <c r="J32" s="19"/>
      <c r="K32" s="19"/>
      <c r="L32" s="19"/>
      <c r="M32" s="19"/>
      <c r="N32" s="35">
        <f t="shared" ref="N32:N43" si="6">SUM(B32:M32)</f>
        <v>0</v>
      </c>
    </row>
    <row r="33" spans="1:14" x14ac:dyDescent="0.2">
      <c r="A33" s="15" t="str">
        <f t="shared" si="5"/>
        <v>Sue Covey</v>
      </c>
      <c r="B33" s="20">
        <v>163568</v>
      </c>
      <c r="C33" s="20">
        <v>254774.2</v>
      </c>
      <c r="D33" s="20">
        <v>1380613</v>
      </c>
      <c r="E33" s="20">
        <v>618057.1</v>
      </c>
      <c r="F33" s="20"/>
      <c r="G33" s="20"/>
      <c r="H33" s="20"/>
      <c r="I33" s="20"/>
      <c r="J33" s="20"/>
      <c r="K33" s="20"/>
      <c r="L33" s="20"/>
      <c r="M33" s="20"/>
      <c r="N33" s="35">
        <f t="shared" si="6"/>
        <v>2417012.2999999998</v>
      </c>
    </row>
    <row r="34" spans="1:14" x14ac:dyDescent="0.2">
      <c r="A34" s="15" t="str">
        <f t="shared" si="5"/>
        <v>John Cummings</v>
      </c>
      <c r="B34" s="20">
        <v>0</v>
      </c>
      <c r="C34" s="20">
        <v>0</v>
      </c>
      <c r="D34" s="20">
        <v>0</v>
      </c>
      <c r="E34" s="20">
        <v>0</v>
      </c>
      <c r="F34" s="20"/>
      <c r="G34" s="20"/>
      <c r="H34" s="20"/>
      <c r="I34" s="20"/>
      <c r="J34" s="20"/>
      <c r="K34" s="20"/>
      <c r="L34" s="20"/>
      <c r="M34" s="20"/>
      <c r="N34" s="35">
        <f t="shared" si="6"/>
        <v>0</v>
      </c>
    </row>
    <row r="35" spans="1:14" x14ac:dyDescent="0.2">
      <c r="A35" s="15" t="str">
        <f t="shared" si="5"/>
        <v>Alisha Engles</v>
      </c>
      <c r="B35" s="20">
        <v>4195.99</v>
      </c>
      <c r="C35" s="20">
        <v>31081</v>
      </c>
      <c r="D35" s="20">
        <v>45568.72</v>
      </c>
      <c r="E35" s="20">
        <v>82451.539999999994</v>
      </c>
      <c r="F35" s="20"/>
      <c r="G35" s="20"/>
      <c r="H35" s="20"/>
      <c r="I35" s="20"/>
      <c r="J35" s="20"/>
      <c r="K35" s="20"/>
      <c r="L35" s="20"/>
      <c r="M35" s="20"/>
      <c r="N35" s="35">
        <f t="shared" si="6"/>
        <v>163297.25</v>
      </c>
    </row>
    <row r="36" spans="1:14" x14ac:dyDescent="0.2">
      <c r="A36" s="15" t="str">
        <f t="shared" si="5"/>
        <v>Christina Jones</v>
      </c>
      <c r="B36" s="20">
        <v>134401</v>
      </c>
      <c r="C36" s="20">
        <v>137000.4</v>
      </c>
      <c r="D36" s="20">
        <v>683777.4</v>
      </c>
      <c r="E36" s="20">
        <v>282982.7</v>
      </c>
      <c r="F36" s="20"/>
      <c r="G36" s="20"/>
      <c r="H36" s="20"/>
      <c r="I36" s="20"/>
      <c r="J36" s="20"/>
      <c r="K36" s="20"/>
      <c r="L36" s="20"/>
      <c r="M36" s="20"/>
      <c r="N36" s="35">
        <f t="shared" si="6"/>
        <v>1238161.5</v>
      </c>
    </row>
    <row r="37" spans="1:14" x14ac:dyDescent="0.2">
      <c r="A37" s="15" t="str">
        <f t="shared" si="5"/>
        <v>Tina Kelly</v>
      </c>
      <c r="B37" s="20">
        <v>0</v>
      </c>
      <c r="C37" s="20">
        <v>0</v>
      </c>
      <c r="D37" s="20">
        <v>0</v>
      </c>
      <c r="E37" s="20">
        <v>0</v>
      </c>
      <c r="F37" s="20"/>
      <c r="G37" s="20"/>
      <c r="H37" s="20"/>
      <c r="I37" s="20"/>
      <c r="J37" s="20"/>
      <c r="K37" s="20"/>
      <c r="L37" s="20"/>
      <c r="M37" s="20"/>
      <c r="N37" s="35">
        <f t="shared" si="6"/>
        <v>0</v>
      </c>
    </row>
    <row r="38" spans="1:14" x14ac:dyDescent="0.2">
      <c r="A38" s="15" t="str">
        <f t="shared" si="5"/>
        <v>Brandon Kirby</v>
      </c>
      <c r="B38" s="20">
        <v>86491.57</v>
      </c>
      <c r="C38" s="20">
        <v>29032.61</v>
      </c>
      <c r="D38" s="20">
        <v>80558</v>
      </c>
      <c r="E38" s="20">
        <v>0</v>
      </c>
      <c r="F38" s="20"/>
      <c r="G38" s="20"/>
      <c r="H38" s="20"/>
      <c r="I38" s="20"/>
      <c r="J38" s="20"/>
      <c r="K38" s="20"/>
      <c r="L38" s="20"/>
      <c r="M38" s="20"/>
      <c r="N38" s="35">
        <f t="shared" si="6"/>
        <v>196082.18</v>
      </c>
    </row>
    <row r="39" spans="1:14" x14ac:dyDescent="0.2">
      <c r="A39" s="15" t="str">
        <f t="shared" si="5"/>
        <v>Lindsay Mata</v>
      </c>
      <c r="B39" s="20">
        <v>27772</v>
      </c>
      <c r="C39" s="20">
        <v>33288.559999999998</v>
      </c>
      <c r="D39" s="20">
        <v>0</v>
      </c>
      <c r="E39" s="20">
        <v>35193</v>
      </c>
      <c r="F39" s="20"/>
      <c r="G39" s="20"/>
      <c r="H39" s="20"/>
      <c r="I39" s="20"/>
      <c r="J39" s="20"/>
      <c r="K39" s="20"/>
      <c r="L39" s="20"/>
      <c r="M39" s="20"/>
      <c r="N39" s="35">
        <f t="shared" si="6"/>
        <v>96253.56</v>
      </c>
    </row>
    <row r="40" spans="1:14" x14ac:dyDescent="0.2">
      <c r="A40" s="15" t="str">
        <f t="shared" si="5"/>
        <v>Erin Patterson</v>
      </c>
      <c r="B40" s="20">
        <v>0</v>
      </c>
      <c r="C40" s="20">
        <v>0</v>
      </c>
      <c r="D40" s="20">
        <v>0</v>
      </c>
      <c r="E40" s="20">
        <v>0</v>
      </c>
      <c r="F40" s="20"/>
      <c r="G40" s="20"/>
      <c r="H40" s="20"/>
      <c r="I40" s="20"/>
      <c r="J40" s="20"/>
      <c r="K40" s="20"/>
      <c r="L40" s="20"/>
      <c r="M40" s="20"/>
      <c r="N40" s="35">
        <f>SUM(B40:M40)</f>
        <v>0</v>
      </c>
    </row>
    <row r="41" spans="1:14" x14ac:dyDescent="0.2">
      <c r="A41" s="15" t="str">
        <f t="shared" si="5"/>
        <v>Hugo Salcido</v>
      </c>
      <c r="B41" s="20">
        <v>0</v>
      </c>
      <c r="C41" s="20">
        <v>0</v>
      </c>
      <c r="D41" s="20">
        <v>0</v>
      </c>
      <c r="E41" s="20">
        <v>0</v>
      </c>
      <c r="F41" s="20"/>
      <c r="G41" s="20"/>
      <c r="H41" s="20"/>
      <c r="I41" s="20"/>
      <c r="J41" s="20"/>
      <c r="K41" s="20"/>
      <c r="L41" s="20"/>
      <c r="M41" s="20"/>
      <c r="N41" s="35">
        <f t="shared" si="6"/>
        <v>0</v>
      </c>
    </row>
    <row r="42" spans="1:14" x14ac:dyDescent="0.2">
      <c r="A42" s="15" t="str">
        <f t="shared" si="5"/>
        <v>Sherri Suenram</v>
      </c>
      <c r="B42" s="20">
        <v>0</v>
      </c>
      <c r="C42" s="20">
        <v>0</v>
      </c>
      <c r="D42" s="20">
        <v>0</v>
      </c>
      <c r="E42" s="20">
        <v>0</v>
      </c>
      <c r="F42" s="20"/>
      <c r="G42" s="20"/>
      <c r="H42" s="20"/>
      <c r="I42" s="20"/>
      <c r="J42" s="20"/>
      <c r="K42" s="20"/>
      <c r="L42" s="20"/>
      <c r="M42" s="20"/>
      <c r="N42" s="35">
        <f t="shared" si="6"/>
        <v>0</v>
      </c>
    </row>
    <row r="43" spans="1:14" x14ac:dyDescent="0.2">
      <c r="A43" s="16" t="str">
        <f t="shared" si="5"/>
        <v>Heather Surrell</v>
      </c>
      <c r="B43" s="21">
        <v>0</v>
      </c>
      <c r="C43" s="21">
        <v>0</v>
      </c>
      <c r="D43" s="21">
        <v>0</v>
      </c>
      <c r="E43" s="21">
        <v>0</v>
      </c>
      <c r="F43" s="21"/>
      <c r="G43" s="21"/>
      <c r="H43" s="21"/>
      <c r="I43" s="21"/>
      <c r="J43" s="21"/>
      <c r="K43" s="21"/>
      <c r="L43" s="21"/>
      <c r="M43" s="21"/>
      <c r="N43" s="34">
        <f t="shared" si="6"/>
        <v>0</v>
      </c>
    </row>
    <row r="44" spans="1:14" s="27" customFormat="1" x14ac:dyDescent="0.2">
      <c r="A44" s="71" t="s">
        <v>23</v>
      </c>
      <c r="B44" s="31">
        <f>SUM(B32:B43)</f>
        <v>416428.56</v>
      </c>
      <c r="C44" s="31">
        <f t="shared" ref="C44:M44" si="7">SUM(C32:C43)</f>
        <v>485176.76999999996</v>
      </c>
      <c r="D44" s="31">
        <f t="shared" si="7"/>
        <v>2190517.12</v>
      </c>
      <c r="E44" s="31">
        <f t="shared" si="7"/>
        <v>1018684.3400000001</v>
      </c>
      <c r="F44" s="31">
        <f t="shared" si="7"/>
        <v>0</v>
      </c>
      <c r="G44" s="31">
        <f t="shared" si="7"/>
        <v>0</v>
      </c>
      <c r="H44" s="31">
        <f t="shared" si="7"/>
        <v>0</v>
      </c>
      <c r="I44" s="31">
        <f t="shared" si="7"/>
        <v>0</v>
      </c>
      <c r="J44" s="31">
        <f t="shared" si="7"/>
        <v>0</v>
      </c>
      <c r="K44" s="31">
        <f t="shared" si="7"/>
        <v>0</v>
      </c>
      <c r="L44" s="31">
        <f t="shared" si="7"/>
        <v>0</v>
      </c>
      <c r="M44" s="31">
        <f t="shared" si="7"/>
        <v>0</v>
      </c>
      <c r="N44" s="31">
        <f>SUM(N32:N43)</f>
        <v>4110806.79</v>
      </c>
    </row>
    <row r="45" spans="1:14" x14ac:dyDescent="0.2">
      <c r="B45" s="19"/>
      <c r="C45" s="19"/>
      <c r="D45" s="19"/>
      <c r="E45" s="19"/>
      <c r="F45" s="19"/>
      <c r="G45" s="20"/>
      <c r="H45" s="20"/>
      <c r="I45" s="20"/>
      <c r="J45" s="19"/>
      <c r="K45" s="19"/>
      <c r="L45" s="19"/>
      <c r="M45" s="19"/>
      <c r="N45" s="20"/>
    </row>
    <row r="46" spans="1:14" x14ac:dyDescent="0.2">
      <c r="A46" s="75" t="s">
        <v>25</v>
      </c>
      <c r="B46" s="19"/>
      <c r="C46" s="19"/>
      <c r="D46" s="19"/>
      <c r="E46" s="19"/>
      <c r="F46" s="19"/>
      <c r="G46" s="20"/>
      <c r="H46" s="20"/>
      <c r="I46" s="20"/>
      <c r="J46" s="19"/>
      <c r="K46" s="19"/>
      <c r="L46" s="19"/>
      <c r="M46" s="19"/>
      <c r="N46" s="20"/>
    </row>
    <row r="47" spans="1:14" x14ac:dyDescent="0.2">
      <c r="A47" s="15" t="str">
        <f t="shared" ref="A47:A59" si="8">A17</f>
        <v>Melissa Bibb</v>
      </c>
      <c r="B47" s="19">
        <v>0</v>
      </c>
      <c r="C47" s="19">
        <v>0</v>
      </c>
      <c r="D47" s="19">
        <v>0</v>
      </c>
      <c r="E47" s="19">
        <v>0</v>
      </c>
      <c r="F47" s="19"/>
      <c r="G47" s="20"/>
      <c r="H47" s="20"/>
      <c r="I47" s="20"/>
      <c r="J47" s="19"/>
      <c r="K47" s="19"/>
      <c r="L47" s="19"/>
      <c r="M47" s="19"/>
      <c r="N47" s="35">
        <f t="shared" ref="N47:N58" si="9">SUM(B47:M47)</f>
        <v>0</v>
      </c>
    </row>
    <row r="48" spans="1:14" x14ac:dyDescent="0.2">
      <c r="A48" s="15" t="str">
        <f t="shared" si="8"/>
        <v>Sue Covey</v>
      </c>
      <c r="B48" s="20">
        <v>0</v>
      </c>
      <c r="C48" s="20">
        <v>0</v>
      </c>
      <c r="D48" s="20">
        <v>0</v>
      </c>
      <c r="E48" s="20">
        <v>0</v>
      </c>
      <c r="F48" s="20"/>
      <c r="G48" s="20"/>
      <c r="H48" s="20"/>
      <c r="I48" s="20"/>
      <c r="J48" s="20"/>
      <c r="K48" s="20"/>
      <c r="L48" s="20"/>
      <c r="M48" s="20"/>
      <c r="N48" s="35">
        <f t="shared" si="9"/>
        <v>0</v>
      </c>
    </row>
    <row r="49" spans="1:14" x14ac:dyDescent="0.2">
      <c r="A49" s="15" t="str">
        <f t="shared" si="8"/>
        <v>John Cummings</v>
      </c>
      <c r="B49" s="20">
        <v>0</v>
      </c>
      <c r="C49" s="20">
        <v>0</v>
      </c>
      <c r="D49" s="20">
        <v>0</v>
      </c>
      <c r="E49" s="20">
        <v>0</v>
      </c>
      <c r="F49" s="20"/>
      <c r="G49" s="20"/>
      <c r="H49" s="20"/>
      <c r="I49" s="20"/>
      <c r="J49" s="20"/>
      <c r="K49" s="20"/>
      <c r="L49" s="20"/>
      <c r="M49" s="20"/>
      <c r="N49" s="35">
        <f t="shared" si="9"/>
        <v>0</v>
      </c>
    </row>
    <row r="50" spans="1:14" x14ac:dyDescent="0.2">
      <c r="A50" s="15" t="str">
        <f t="shared" si="8"/>
        <v>Alisha Engles</v>
      </c>
      <c r="B50" s="20">
        <v>0</v>
      </c>
      <c r="C50" s="20">
        <v>0</v>
      </c>
      <c r="D50" s="20">
        <v>0</v>
      </c>
      <c r="E50" s="20">
        <v>0</v>
      </c>
      <c r="F50" s="20"/>
      <c r="G50" s="20"/>
      <c r="H50" s="20"/>
      <c r="I50" s="20"/>
      <c r="J50" s="20"/>
      <c r="K50" s="20"/>
      <c r="L50" s="20"/>
      <c r="M50" s="20"/>
      <c r="N50" s="35">
        <f>SUM(B48:M48)</f>
        <v>0</v>
      </c>
    </row>
    <row r="51" spans="1:14" x14ac:dyDescent="0.2">
      <c r="A51" s="15" t="str">
        <f t="shared" si="8"/>
        <v>Christina Jones</v>
      </c>
      <c r="B51" s="20">
        <v>0</v>
      </c>
      <c r="C51" s="20">
        <v>0</v>
      </c>
      <c r="D51" s="20">
        <v>0</v>
      </c>
      <c r="E51" s="20">
        <v>0</v>
      </c>
      <c r="F51" s="20"/>
      <c r="G51" s="20"/>
      <c r="H51" s="20"/>
      <c r="I51" s="20"/>
      <c r="J51" s="20"/>
      <c r="K51" s="20"/>
      <c r="L51" s="20"/>
      <c r="M51" s="20"/>
      <c r="N51" s="35">
        <f>SUM(B49:M49)</f>
        <v>0</v>
      </c>
    </row>
    <row r="52" spans="1:14" x14ac:dyDescent="0.2">
      <c r="A52" s="15" t="str">
        <f t="shared" si="8"/>
        <v>Tina Kelly</v>
      </c>
      <c r="B52" s="20">
        <v>0</v>
      </c>
      <c r="C52" s="20">
        <v>0</v>
      </c>
      <c r="D52" s="20">
        <v>0</v>
      </c>
      <c r="E52" s="20">
        <v>0</v>
      </c>
      <c r="F52" s="20"/>
      <c r="G52" s="20"/>
      <c r="H52" s="20"/>
      <c r="I52" s="20"/>
      <c r="J52" s="20"/>
      <c r="K52" s="20"/>
      <c r="L52" s="20"/>
      <c r="M52" s="20"/>
      <c r="N52" s="35">
        <f t="shared" si="9"/>
        <v>0</v>
      </c>
    </row>
    <row r="53" spans="1:14" x14ac:dyDescent="0.2">
      <c r="A53" s="15" t="str">
        <f t="shared" si="8"/>
        <v>Brandon Kirby</v>
      </c>
      <c r="B53" s="20">
        <v>0</v>
      </c>
      <c r="C53" s="20">
        <v>0</v>
      </c>
      <c r="D53" s="20">
        <v>11042.87</v>
      </c>
      <c r="E53" s="20">
        <v>0</v>
      </c>
      <c r="F53" s="20"/>
      <c r="G53" s="20"/>
      <c r="H53" s="20"/>
      <c r="I53" s="20"/>
      <c r="J53" s="20"/>
      <c r="K53" s="20"/>
      <c r="L53" s="20"/>
      <c r="M53" s="20"/>
      <c r="N53" s="35">
        <f t="shared" si="9"/>
        <v>11042.87</v>
      </c>
    </row>
    <row r="54" spans="1:14" x14ac:dyDescent="0.2">
      <c r="A54" s="15" t="str">
        <f t="shared" si="8"/>
        <v>Lindsay Mata</v>
      </c>
      <c r="B54" s="20">
        <v>0</v>
      </c>
      <c r="C54" s="20">
        <v>0</v>
      </c>
      <c r="D54" s="20">
        <v>0</v>
      </c>
      <c r="E54" s="20">
        <v>0</v>
      </c>
      <c r="F54" s="20"/>
      <c r="G54" s="20"/>
      <c r="H54" s="20"/>
      <c r="I54" s="20"/>
      <c r="J54" s="20"/>
      <c r="K54" s="20"/>
      <c r="L54" s="20"/>
      <c r="M54" s="20"/>
      <c r="N54" s="35">
        <f>SUM(B54:M54)</f>
        <v>0</v>
      </c>
    </row>
    <row r="55" spans="1:14" x14ac:dyDescent="0.2">
      <c r="A55" s="15" t="str">
        <f t="shared" si="8"/>
        <v>Erin Patterson</v>
      </c>
      <c r="B55" s="20">
        <v>0</v>
      </c>
      <c r="C55" s="20">
        <v>0</v>
      </c>
      <c r="D55" s="20">
        <v>0</v>
      </c>
      <c r="E55" s="20">
        <v>0</v>
      </c>
      <c r="F55" s="20"/>
      <c r="G55" s="20"/>
      <c r="H55" s="20"/>
      <c r="I55" s="20"/>
      <c r="J55" s="20"/>
      <c r="K55" s="20"/>
      <c r="L55" s="20"/>
      <c r="M55" s="20"/>
      <c r="N55" s="35">
        <f>SUM(B55:M55)</f>
        <v>0</v>
      </c>
    </row>
    <row r="56" spans="1:14" x14ac:dyDescent="0.2">
      <c r="A56" s="15" t="str">
        <f t="shared" si="8"/>
        <v>Hugo Salcido</v>
      </c>
      <c r="B56" s="20">
        <v>0</v>
      </c>
      <c r="C56" s="20">
        <v>0</v>
      </c>
      <c r="D56" s="20">
        <v>0</v>
      </c>
      <c r="E56" s="20">
        <v>0</v>
      </c>
      <c r="F56" s="20"/>
      <c r="G56" s="20"/>
      <c r="H56" s="20"/>
      <c r="I56" s="20"/>
      <c r="J56" s="20"/>
      <c r="K56" s="20"/>
      <c r="L56" s="20"/>
      <c r="M56" s="20"/>
      <c r="N56" s="35">
        <f t="shared" si="9"/>
        <v>0</v>
      </c>
    </row>
    <row r="57" spans="1:14" x14ac:dyDescent="0.2">
      <c r="A57" s="15" t="str">
        <f t="shared" si="8"/>
        <v>Sherri Suenram</v>
      </c>
      <c r="B57" s="20">
        <v>0</v>
      </c>
      <c r="C57" s="20">
        <v>0</v>
      </c>
      <c r="D57" s="20">
        <v>0</v>
      </c>
      <c r="E57" s="20">
        <v>0</v>
      </c>
      <c r="F57" s="20"/>
      <c r="G57" s="20"/>
      <c r="H57" s="20"/>
      <c r="I57" s="20"/>
      <c r="J57" s="20"/>
      <c r="K57" s="20"/>
      <c r="L57" s="20"/>
      <c r="M57" s="20"/>
      <c r="N57" s="35">
        <f t="shared" si="9"/>
        <v>0</v>
      </c>
    </row>
    <row r="58" spans="1:14" x14ac:dyDescent="0.2">
      <c r="A58" s="16" t="str">
        <f t="shared" si="8"/>
        <v>Heather Surrell</v>
      </c>
      <c r="B58" s="21">
        <v>203330.3</v>
      </c>
      <c r="C58" s="21">
        <v>132198.29999999999</v>
      </c>
      <c r="D58" s="21">
        <v>533739.69999999995</v>
      </c>
      <c r="E58" s="21">
        <v>177848.2</v>
      </c>
      <c r="F58" s="21"/>
      <c r="G58" s="21"/>
      <c r="H58" s="21"/>
      <c r="I58" s="21"/>
      <c r="J58" s="21"/>
      <c r="K58" s="21"/>
      <c r="L58" s="21"/>
      <c r="M58" s="21"/>
      <c r="N58" s="34">
        <f t="shared" si="9"/>
        <v>1047116.5</v>
      </c>
    </row>
    <row r="59" spans="1:14" s="27" customFormat="1" x14ac:dyDescent="0.2">
      <c r="A59" s="71" t="str">
        <f t="shared" si="8"/>
        <v>Total Loans</v>
      </c>
      <c r="B59" s="31">
        <f>SUM(B47:B58)</f>
        <v>203330.3</v>
      </c>
      <c r="C59" s="31">
        <f t="shared" ref="C59:M59" si="10">SUM(C47:C58)</f>
        <v>132198.29999999999</v>
      </c>
      <c r="D59" s="31">
        <f t="shared" si="10"/>
        <v>544782.56999999995</v>
      </c>
      <c r="E59" s="31">
        <f t="shared" si="10"/>
        <v>177848.2</v>
      </c>
      <c r="F59" s="31">
        <f t="shared" si="10"/>
        <v>0</v>
      </c>
      <c r="G59" s="31">
        <f t="shared" si="10"/>
        <v>0</v>
      </c>
      <c r="H59" s="31">
        <f t="shared" si="10"/>
        <v>0</v>
      </c>
      <c r="I59" s="31">
        <f t="shared" si="10"/>
        <v>0</v>
      </c>
      <c r="J59" s="31">
        <f t="shared" si="10"/>
        <v>0</v>
      </c>
      <c r="K59" s="31">
        <f t="shared" si="10"/>
        <v>0</v>
      </c>
      <c r="L59" s="31">
        <f t="shared" si="10"/>
        <v>0</v>
      </c>
      <c r="M59" s="31">
        <f t="shared" si="10"/>
        <v>0</v>
      </c>
      <c r="N59" s="31">
        <f>SUM(N52:N58)</f>
        <v>1058159.3700000001</v>
      </c>
    </row>
    <row r="60" spans="1:14" x14ac:dyDescent="0.2">
      <c r="B60" s="19"/>
      <c r="C60" s="19"/>
      <c r="D60" s="19"/>
      <c r="E60" s="19"/>
      <c r="F60" s="19"/>
      <c r="G60" s="20"/>
      <c r="H60" s="20"/>
      <c r="I60" s="20"/>
      <c r="J60" s="19"/>
      <c r="K60" s="19"/>
      <c r="L60" s="19"/>
      <c r="M60" s="19"/>
      <c r="N60" s="20"/>
    </row>
    <row r="61" spans="1:14" x14ac:dyDescent="0.2">
      <c r="A61" s="15" t="s">
        <v>36</v>
      </c>
      <c r="B61" s="35">
        <f t="shared" ref="B61:M61" si="11">B9</f>
        <v>146537.64000000001</v>
      </c>
      <c r="C61" s="35">
        <f t="shared" si="11"/>
        <v>362037.4</v>
      </c>
      <c r="D61" s="35">
        <f t="shared" si="11"/>
        <v>2052620.05</v>
      </c>
      <c r="E61" s="35">
        <f t="shared" si="11"/>
        <v>670920.69999999995</v>
      </c>
      <c r="F61" s="35">
        <f t="shared" si="11"/>
        <v>0</v>
      </c>
      <c r="G61" s="35">
        <f t="shared" si="11"/>
        <v>0</v>
      </c>
      <c r="H61" s="35">
        <f t="shared" si="11"/>
        <v>0</v>
      </c>
      <c r="I61" s="35">
        <f t="shared" si="11"/>
        <v>0</v>
      </c>
      <c r="J61" s="35">
        <f t="shared" si="11"/>
        <v>0</v>
      </c>
      <c r="K61" s="35">
        <f t="shared" si="11"/>
        <v>0</v>
      </c>
      <c r="L61" s="35">
        <f t="shared" si="11"/>
        <v>0</v>
      </c>
      <c r="M61" s="35">
        <f t="shared" si="11"/>
        <v>0</v>
      </c>
      <c r="N61" s="35">
        <f>SUM(B61:M61)</f>
        <v>3232115.79</v>
      </c>
    </row>
    <row r="62" spans="1:14" x14ac:dyDescent="0.2">
      <c r="A62" s="66" t="s">
        <v>46</v>
      </c>
      <c r="B62" s="35">
        <f t="shared" ref="B62:M62" si="12">B14</f>
        <v>159500</v>
      </c>
      <c r="C62" s="35">
        <f t="shared" si="12"/>
        <v>897749</v>
      </c>
      <c r="D62" s="35">
        <f t="shared" si="12"/>
        <v>1379950</v>
      </c>
      <c r="E62" s="35">
        <f t="shared" si="12"/>
        <v>988650</v>
      </c>
      <c r="F62" s="35">
        <f t="shared" si="12"/>
        <v>0</v>
      </c>
      <c r="G62" s="35">
        <f t="shared" si="12"/>
        <v>0</v>
      </c>
      <c r="H62" s="35">
        <f t="shared" si="12"/>
        <v>0</v>
      </c>
      <c r="I62" s="35">
        <f t="shared" si="12"/>
        <v>0</v>
      </c>
      <c r="J62" s="35">
        <f t="shared" si="12"/>
        <v>0</v>
      </c>
      <c r="K62" s="35">
        <f t="shared" si="12"/>
        <v>0</v>
      </c>
      <c r="L62" s="35">
        <f t="shared" si="12"/>
        <v>0</v>
      </c>
      <c r="M62" s="35">
        <f t="shared" si="12"/>
        <v>0</v>
      </c>
      <c r="N62" s="35">
        <f>SUM(B62:M62)</f>
        <v>3425849</v>
      </c>
    </row>
    <row r="63" spans="1:14" x14ac:dyDescent="0.2">
      <c r="A63" s="15" t="s">
        <v>26</v>
      </c>
      <c r="B63" s="35">
        <f t="shared" ref="B63:M63" si="13">B29</f>
        <v>246443.51</v>
      </c>
      <c r="C63" s="35">
        <f t="shared" si="13"/>
        <v>126063.34</v>
      </c>
      <c r="D63" s="35">
        <f t="shared" si="13"/>
        <v>530766.1</v>
      </c>
      <c r="E63" s="35">
        <f t="shared" si="13"/>
        <v>224009.3</v>
      </c>
      <c r="F63" s="35">
        <f t="shared" si="13"/>
        <v>0</v>
      </c>
      <c r="G63" s="35">
        <f t="shared" si="13"/>
        <v>0</v>
      </c>
      <c r="H63" s="35">
        <f t="shared" si="13"/>
        <v>0</v>
      </c>
      <c r="I63" s="35">
        <f t="shared" si="13"/>
        <v>0</v>
      </c>
      <c r="J63" s="35">
        <f t="shared" si="13"/>
        <v>0</v>
      </c>
      <c r="K63" s="35">
        <f t="shared" si="13"/>
        <v>0</v>
      </c>
      <c r="L63" s="35">
        <f t="shared" si="13"/>
        <v>0</v>
      </c>
      <c r="M63" s="35">
        <f t="shared" si="13"/>
        <v>0</v>
      </c>
      <c r="N63" s="35">
        <f>SUM(B63:M63)</f>
        <v>1127282.25</v>
      </c>
    </row>
    <row r="64" spans="1:14" x14ac:dyDescent="0.2">
      <c r="A64" s="15" t="s">
        <v>27</v>
      </c>
      <c r="B64" s="35">
        <f t="shared" ref="B64:M64" si="14">B44</f>
        <v>416428.56</v>
      </c>
      <c r="C64" s="35">
        <f t="shared" si="14"/>
        <v>485176.76999999996</v>
      </c>
      <c r="D64" s="35">
        <f t="shared" si="14"/>
        <v>2190517.12</v>
      </c>
      <c r="E64" s="35">
        <f t="shared" si="14"/>
        <v>1018684.3400000001</v>
      </c>
      <c r="F64" s="35">
        <f t="shared" si="14"/>
        <v>0</v>
      </c>
      <c r="G64" s="35">
        <f t="shared" si="14"/>
        <v>0</v>
      </c>
      <c r="H64" s="35">
        <f t="shared" si="14"/>
        <v>0</v>
      </c>
      <c r="I64" s="35">
        <f t="shared" si="14"/>
        <v>0</v>
      </c>
      <c r="J64" s="35">
        <f t="shared" si="14"/>
        <v>0</v>
      </c>
      <c r="K64" s="35">
        <f t="shared" si="14"/>
        <v>0</v>
      </c>
      <c r="L64" s="35">
        <f t="shared" si="14"/>
        <v>0</v>
      </c>
      <c r="M64" s="35">
        <f t="shared" si="14"/>
        <v>0</v>
      </c>
      <c r="N64" s="35">
        <f>SUM(B64:M64)</f>
        <v>4110806.79</v>
      </c>
    </row>
    <row r="65" spans="1:14" s="3" customFormat="1" x14ac:dyDescent="0.2">
      <c r="A65" s="16" t="s">
        <v>28</v>
      </c>
      <c r="B65" s="34">
        <f t="shared" ref="B65:M65" si="15">B59</f>
        <v>203330.3</v>
      </c>
      <c r="C65" s="34">
        <f t="shared" si="15"/>
        <v>132198.29999999999</v>
      </c>
      <c r="D65" s="34">
        <f t="shared" si="15"/>
        <v>544782.56999999995</v>
      </c>
      <c r="E65" s="34">
        <f t="shared" si="15"/>
        <v>177848.2</v>
      </c>
      <c r="F65" s="34">
        <f t="shared" si="15"/>
        <v>0</v>
      </c>
      <c r="G65" s="34">
        <f t="shared" si="15"/>
        <v>0</v>
      </c>
      <c r="H65" s="34">
        <f t="shared" si="15"/>
        <v>0</v>
      </c>
      <c r="I65" s="34">
        <f t="shared" si="15"/>
        <v>0</v>
      </c>
      <c r="J65" s="34">
        <f t="shared" si="15"/>
        <v>0</v>
      </c>
      <c r="K65" s="34">
        <f t="shared" si="15"/>
        <v>0</v>
      </c>
      <c r="L65" s="34">
        <f t="shared" si="15"/>
        <v>0</v>
      </c>
      <c r="M65" s="34">
        <f t="shared" si="15"/>
        <v>0</v>
      </c>
      <c r="N65" s="34">
        <f>SUM(B65:M65)</f>
        <v>1058159.3699999999</v>
      </c>
    </row>
    <row r="66" spans="1:14" s="27" customFormat="1" x14ac:dyDescent="0.2">
      <c r="A66" s="71" t="s">
        <v>95</v>
      </c>
      <c r="B66" s="31">
        <f t="shared" ref="B66:N66" si="16">SUM(B61:B65)</f>
        <v>1172240.01</v>
      </c>
      <c r="C66" s="31">
        <f t="shared" si="16"/>
        <v>2003224.81</v>
      </c>
      <c r="D66" s="31">
        <f t="shared" si="16"/>
        <v>6698635.8399999999</v>
      </c>
      <c r="E66" s="31">
        <f t="shared" si="16"/>
        <v>3080112.54</v>
      </c>
      <c r="F66" s="31">
        <f t="shared" si="16"/>
        <v>0</v>
      </c>
      <c r="G66" s="31">
        <f t="shared" si="16"/>
        <v>0</v>
      </c>
      <c r="H66" s="31">
        <f t="shared" si="16"/>
        <v>0</v>
      </c>
      <c r="I66" s="31">
        <f t="shared" si="16"/>
        <v>0</v>
      </c>
      <c r="J66" s="31">
        <f t="shared" si="16"/>
        <v>0</v>
      </c>
      <c r="K66" s="31">
        <f t="shared" si="16"/>
        <v>0</v>
      </c>
      <c r="L66" s="31">
        <f t="shared" si="16"/>
        <v>0</v>
      </c>
      <c r="M66" s="31">
        <f t="shared" si="16"/>
        <v>0</v>
      </c>
      <c r="N66" s="31">
        <f t="shared" si="16"/>
        <v>12954213.199999999</v>
      </c>
    </row>
    <row r="67" spans="1:14" x14ac:dyDescent="0.2">
      <c r="C67" s="2"/>
      <c r="D67" s="2"/>
      <c r="E67" s="2"/>
      <c r="F67" s="2"/>
      <c r="G67" s="6"/>
      <c r="H67" s="6"/>
      <c r="I67" s="6"/>
      <c r="J67" s="2"/>
      <c r="K67" s="2"/>
      <c r="L67" s="2"/>
      <c r="M67" s="2"/>
      <c r="N67" s="6"/>
    </row>
    <row r="68" spans="1:14" x14ac:dyDescent="0.2">
      <c r="A68" s="77" t="s">
        <v>37</v>
      </c>
      <c r="B68" s="17">
        <f t="shared" ref="B68:N68" si="17">B61/B66</f>
        <v>0.12500651637031227</v>
      </c>
      <c r="C68" s="17">
        <f t="shared" si="17"/>
        <v>0.18072729440686192</v>
      </c>
      <c r="D68" s="17">
        <f t="shared" si="17"/>
        <v>0.3064235911650931</v>
      </c>
      <c r="E68" s="17">
        <f t="shared" si="17"/>
        <v>0.21782343706181592</v>
      </c>
      <c r="F68" s="17" t="e">
        <f t="shared" si="17"/>
        <v>#DIV/0!</v>
      </c>
      <c r="G68" s="17" t="e">
        <f t="shared" si="17"/>
        <v>#DIV/0!</v>
      </c>
      <c r="H68" s="17" t="e">
        <f t="shared" si="17"/>
        <v>#DIV/0!</v>
      </c>
      <c r="I68" s="17" t="e">
        <f t="shared" si="17"/>
        <v>#DIV/0!</v>
      </c>
      <c r="J68" s="17" t="e">
        <f t="shared" si="17"/>
        <v>#DIV/0!</v>
      </c>
      <c r="K68" s="17" t="e">
        <f t="shared" si="17"/>
        <v>#DIV/0!</v>
      </c>
      <c r="L68" s="17" t="e">
        <f t="shared" si="17"/>
        <v>#DIV/0!</v>
      </c>
      <c r="M68" s="17" t="e">
        <f t="shared" si="17"/>
        <v>#DIV/0!</v>
      </c>
      <c r="N68" s="17">
        <f t="shared" si="17"/>
        <v>0.24950305665804545</v>
      </c>
    </row>
    <row r="69" spans="1:14" x14ac:dyDescent="0.2">
      <c r="A69" s="85" t="s">
        <v>47</v>
      </c>
      <c r="B69" s="86">
        <f t="shared" ref="B69:N69" si="18">B62/B66</f>
        <v>0.13606428601596698</v>
      </c>
      <c r="C69" s="86">
        <f t="shared" si="18"/>
        <v>0.4481518976394866</v>
      </c>
      <c r="D69" s="86">
        <f t="shared" si="18"/>
        <v>0.20600463033977975</v>
      </c>
      <c r="E69" s="86">
        <f t="shared" si="18"/>
        <v>0.32097853151820227</v>
      </c>
      <c r="F69" s="86" t="e">
        <f t="shared" si="18"/>
        <v>#DIV/0!</v>
      </c>
      <c r="G69" s="86" t="e">
        <f t="shared" si="18"/>
        <v>#DIV/0!</v>
      </c>
      <c r="H69" s="86" t="e">
        <f t="shared" si="18"/>
        <v>#DIV/0!</v>
      </c>
      <c r="I69" s="86" t="e">
        <f t="shared" si="18"/>
        <v>#DIV/0!</v>
      </c>
      <c r="J69" s="86" t="e">
        <f t="shared" si="18"/>
        <v>#DIV/0!</v>
      </c>
      <c r="K69" s="86" t="e">
        <f t="shared" si="18"/>
        <v>#DIV/0!</v>
      </c>
      <c r="L69" s="86" t="e">
        <f t="shared" si="18"/>
        <v>#DIV/0!</v>
      </c>
      <c r="M69" s="86" t="e">
        <f t="shared" si="18"/>
        <v>#DIV/0!</v>
      </c>
      <c r="N69" s="86">
        <f t="shared" si="18"/>
        <v>0.2644582845062331</v>
      </c>
    </row>
    <row r="70" spans="1:14" x14ac:dyDescent="0.2">
      <c r="A70" s="77" t="s">
        <v>29</v>
      </c>
      <c r="B70" s="17">
        <f t="shared" ref="B70:N70" si="19">B63/B66</f>
        <v>0.21023297950732803</v>
      </c>
      <c r="C70" s="17">
        <f t="shared" si="19"/>
        <v>6.2930201029209487E-2</v>
      </c>
      <c r="D70" s="17">
        <f t="shared" si="19"/>
        <v>7.9234953605120895E-2</v>
      </c>
      <c r="E70" s="17">
        <f t="shared" si="19"/>
        <v>7.2727634815577216E-2</v>
      </c>
      <c r="F70" s="17" t="e">
        <f t="shared" si="19"/>
        <v>#DIV/0!</v>
      </c>
      <c r="G70" s="17" t="e">
        <f t="shared" si="19"/>
        <v>#DIV/0!</v>
      </c>
      <c r="H70" s="17" t="e">
        <f t="shared" si="19"/>
        <v>#DIV/0!</v>
      </c>
      <c r="I70" s="17" t="e">
        <f t="shared" si="19"/>
        <v>#DIV/0!</v>
      </c>
      <c r="J70" s="17" t="e">
        <f t="shared" si="19"/>
        <v>#DIV/0!</v>
      </c>
      <c r="K70" s="17" t="e">
        <f t="shared" si="19"/>
        <v>#DIV/0!</v>
      </c>
      <c r="L70" s="17" t="e">
        <f t="shared" si="19"/>
        <v>#DIV/0!</v>
      </c>
      <c r="M70" s="17" t="e">
        <f t="shared" si="19"/>
        <v>#DIV/0!</v>
      </c>
      <c r="N70" s="17">
        <f t="shared" si="19"/>
        <v>8.7020510825003256E-2</v>
      </c>
    </row>
    <row r="71" spans="1:14" x14ac:dyDescent="0.2">
      <c r="A71" s="77" t="s">
        <v>30</v>
      </c>
      <c r="B71" s="17">
        <f t="shared" ref="B71:N71" si="20">B64/B66</f>
        <v>0.35524172221352518</v>
      </c>
      <c r="C71" s="17">
        <f t="shared" si="20"/>
        <v>0.24219786395317255</v>
      </c>
      <c r="D71" s="17">
        <f t="shared" si="20"/>
        <v>0.32700943480456462</v>
      </c>
      <c r="E71" s="17">
        <f t="shared" si="20"/>
        <v>0.3307295843157731</v>
      </c>
      <c r="F71" s="17" t="e">
        <f t="shared" si="20"/>
        <v>#DIV/0!</v>
      </c>
      <c r="G71" s="17" t="e">
        <f t="shared" si="20"/>
        <v>#DIV/0!</v>
      </c>
      <c r="H71" s="17" t="e">
        <f t="shared" si="20"/>
        <v>#DIV/0!</v>
      </c>
      <c r="I71" s="17" t="e">
        <f t="shared" si="20"/>
        <v>#DIV/0!</v>
      </c>
      <c r="J71" s="17" t="e">
        <f t="shared" si="20"/>
        <v>#DIV/0!</v>
      </c>
      <c r="K71" s="17" t="e">
        <f t="shared" si="20"/>
        <v>#DIV/0!</v>
      </c>
      <c r="L71" s="17" t="e">
        <f t="shared" si="20"/>
        <v>#DIV/0!</v>
      </c>
      <c r="M71" s="17" t="e">
        <f t="shared" si="20"/>
        <v>#DIV/0!</v>
      </c>
      <c r="N71" s="17">
        <f t="shared" si="20"/>
        <v>0.31733357530351597</v>
      </c>
    </row>
    <row r="72" spans="1:14" x14ac:dyDescent="0.2">
      <c r="A72" s="77" t="s">
        <v>31</v>
      </c>
      <c r="B72" s="17">
        <f t="shared" ref="B72:N72" si="21">B65/B66</f>
        <v>0.17345449589286752</v>
      </c>
      <c r="C72" s="17">
        <f t="shared" si="21"/>
        <v>6.5992742971269405E-2</v>
      </c>
      <c r="D72" s="17">
        <f t="shared" si="21"/>
        <v>8.1327390085441625E-2</v>
      </c>
      <c r="E72" s="17">
        <f t="shared" si="21"/>
        <v>5.774081228863151E-2</v>
      </c>
      <c r="F72" s="17" t="e">
        <f t="shared" si="21"/>
        <v>#DIV/0!</v>
      </c>
      <c r="G72" s="17" t="e">
        <f t="shared" si="21"/>
        <v>#DIV/0!</v>
      </c>
      <c r="H72" s="17" t="e">
        <f t="shared" si="21"/>
        <v>#DIV/0!</v>
      </c>
      <c r="I72" s="17" t="e">
        <f t="shared" si="21"/>
        <v>#DIV/0!</v>
      </c>
      <c r="J72" s="17" t="e">
        <f t="shared" si="21"/>
        <v>#DIV/0!</v>
      </c>
      <c r="K72" s="17" t="e">
        <f t="shared" si="21"/>
        <v>#DIV/0!</v>
      </c>
      <c r="L72" s="17" t="e">
        <f t="shared" si="21"/>
        <v>#DIV/0!</v>
      </c>
      <c r="M72" s="17" t="e">
        <f t="shared" si="21"/>
        <v>#DIV/0!</v>
      </c>
      <c r="N72" s="17">
        <f t="shared" si="21"/>
        <v>8.1684572707202308E-2</v>
      </c>
    </row>
    <row r="73" spans="1:14" s="9" customFormat="1" x14ac:dyDescent="0.2">
      <c r="A73" s="78"/>
      <c r="B73" s="61"/>
      <c r="C73" s="10" t="s">
        <v>32</v>
      </c>
      <c r="D73" s="10"/>
      <c r="E73" s="10"/>
      <c r="F73" s="10"/>
      <c r="G73" s="18"/>
      <c r="H73" s="18"/>
      <c r="I73" s="18"/>
      <c r="J73" s="10"/>
      <c r="K73" s="10"/>
      <c r="L73" s="10"/>
      <c r="M73" s="10"/>
      <c r="N73" s="18"/>
    </row>
    <row r="74" spans="1:14" s="27" customFormat="1" ht="15.75" x14ac:dyDescent="0.25">
      <c r="A74" s="74" t="s">
        <v>78</v>
      </c>
      <c r="B74" s="62"/>
      <c r="C74" s="87"/>
      <c r="D74" s="87"/>
      <c r="E74" s="87"/>
      <c r="F74" s="87"/>
      <c r="G74" s="28"/>
      <c r="H74" s="28"/>
      <c r="I74" s="28"/>
      <c r="J74" s="87"/>
      <c r="K74" s="87"/>
      <c r="L74" s="87"/>
      <c r="M74" s="87"/>
      <c r="N74" s="28"/>
    </row>
    <row r="75" spans="1:14" s="27" customFormat="1" x14ac:dyDescent="0.2">
      <c r="A75" s="76"/>
      <c r="B75" s="60" t="s">
        <v>2</v>
      </c>
      <c r="C75" s="26" t="s">
        <v>3</v>
      </c>
      <c r="D75" s="26" t="s">
        <v>4</v>
      </c>
      <c r="E75" s="26" t="s">
        <v>5</v>
      </c>
      <c r="F75" s="26" t="s">
        <v>6</v>
      </c>
      <c r="G75" s="26" t="s">
        <v>7</v>
      </c>
      <c r="H75" s="26" t="s">
        <v>8</v>
      </c>
      <c r="I75" s="26" t="s">
        <v>9</v>
      </c>
      <c r="J75" s="26" t="s">
        <v>10</v>
      </c>
      <c r="K75" s="26" t="s">
        <v>11</v>
      </c>
      <c r="L75" s="26" t="s">
        <v>12</v>
      </c>
      <c r="M75" s="26" t="s">
        <v>13</v>
      </c>
      <c r="N75" s="48" t="s">
        <v>14</v>
      </c>
    </row>
    <row r="76" spans="1:14" x14ac:dyDescent="0.2">
      <c r="A76" s="75" t="s">
        <v>35</v>
      </c>
      <c r="B76" s="1"/>
      <c r="C76" s="1"/>
      <c r="D76" s="1"/>
      <c r="E76" s="1"/>
      <c r="F76" s="1"/>
      <c r="J76" s="1"/>
      <c r="K76" s="1"/>
      <c r="L76" s="1"/>
      <c r="M76" s="1"/>
      <c r="N76" s="6"/>
    </row>
    <row r="77" spans="1:14" x14ac:dyDescent="0.2">
      <c r="A77" s="15" t="str">
        <f>A6</f>
        <v>IL-Melisa Bibb</v>
      </c>
      <c r="B77">
        <v>2</v>
      </c>
      <c r="C77">
        <v>3</v>
      </c>
      <c r="D77">
        <v>38</v>
      </c>
      <c r="E77">
        <v>10</v>
      </c>
      <c r="G77"/>
      <c r="H77"/>
      <c r="I77"/>
      <c r="N77" s="52">
        <f>SUM(B77:M77)</f>
        <v>53</v>
      </c>
    </row>
    <row r="78" spans="1:14" x14ac:dyDescent="0.2">
      <c r="A78" s="15" t="str">
        <f>A7</f>
        <v>IL-Brandon Kirby</v>
      </c>
      <c r="B78">
        <v>1</v>
      </c>
      <c r="C78">
        <v>5</v>
      </c>
      <c r="D78">
        <v>12</v>
      </c>
      <c r="E78">
        <v>8</v>
      </c>
      <c r="G78"/>
      <c r="H78"/>
      <c r="I78"/>
      <c r="N78" s="52">
        <f>SUM(B78:M78)</f>
        <v>26</v>
      </c>
    </row>
    <row r="79" spans="1:14" x14ac:dyDescent="0.2">
      <c r="A79" s="16" t="str">
        <f>A8</f>
        <v>IL-John Cummings</v>
      </c>
      <c r="B79" s="3">
        <v>1</v>
      </c>
      <c r="C79" s="3">
        <v>0</v>
      </c>
      <c r="D79" s="3">
        <v>0</v>
      </c>
      <c r="E79" s="3">
        <v>0</v>
      </c>
      <c r="F79" s="3"/>
      <c r="G79" s="3"/>
      <c r="H79" s="3"/>
      <c r="I79" s="3"/>
      <c r="J79" s="3"/>
      <c r="K79" s="3"/>
      <c r="L79" s="3"/>
      <c r="M79" s="3"/>
      <c r="N79" s="49">
        <f>SUM(B79:M79)</f>
        <v>1</v>
      </c>
    </row>
    <row r="80" spans="1:14" s="27" customFormat="1" x14ac:dyDescent="0.2">
      <c r="A80" s="71" t="s">
        <v>23</v>
      </c>
      <c r="B80" s="88">
        <f t="shared" ref="B80:N80" si="22">SUM(B77:B79)</f>
        <v>4</v>
      </c>
      <c r="C80" s="88">
        <f t="shared" si="22"/>
        <v>8</v>
      </c>
      <c r="D80" s="88">
        <f t="shared" si="22"/>
        <v>50</v>
      </c>
      <c r="E80" s="88">
        <f t="shared" si="22"/>
        <v>18</v>
      </c>
      <c r="F80" s="88">
        <f t="shared" si="22"/>
        <v>0</v>
      </c>
      <c r="G80" s="88">
        <f t="shared" si="22"/>
        <v>0</v>
      </c>
      <c r="H80" s="88">
        <f t="shared" si="22"/>
        <v>0</v>
      </c>
      <c r="I80" s="88">
        <f t="shared" si="22"/>
        <v>0</v>
      </c>
      <c r="J80" s="88">
        <f t="shared" si="22"/>
        <v>0</v>
      </c>
      <c r="K80" s="88">
        <f t="shared" si="22"/>
        <v>0</v>
      </c>
      <c r="L80" s="88">
        <f t="shared" si="22"/>
        <v>0</v>
      </c>
      <c r="M80" s="88">
        <f t="shared" si="22"/>
        <v>0</v>
      </c>
      <c r="N80" s="50">
        <f t="shared" si="22"/>
        <v>80</v>
      </c>
    </row>
    <row r="81" spans="1:16" x14ac:dyDescent="0.2">
      <c r="B81"/>
      <c r="G81"/>
      <c r="H81"/>
      <c r="I81"/>
      <c r="N81" s="6"/>
      <c r="P81" t="s">
        <v>32</v>
      </c>
    </row>
    <row r="82" spans="1:16" x14ac:dyDescent="0.2">
      <c r="A82" s="75" t="s">
        <v>45</v>
      </c>
      <c r="B82"/>
      <c r="G82"/>
      <c r="H82"/>
      <c r="I82"/>
      <c r="N82" s="20"/>
    </row>
    <row r="83" spans="1:16" x14ac:dyDescent="0.2">
      <c r="A83" s="66" t="str">
        <f>A12</f>
        <v>MTG - Alisha Engles</v>
      </c>
      <c r="B83">
        <v>3</v>
      </c>
      <c r="C83">
        <v>4</v>
      </c>
      <c r="D83">
        <v>5</v>
      </c>
      <c r="E83">
        <v>5</v>
      </c>
      <c r="G83"/>
      <c r="H83"/>
      <c r="I83"/>
      <c r="N83" s="54">
        <f>SUM(B83:M83)</f>
        <v>17</v>
      </c>
    </row>
    <row r="84" spans="1:16" x14ac:dyDescent="0.2">
      <c r="A84" s="46" t="str">
        <f>A13</f>
        <v>MTG - Lindsay Mata</v>
      </c>
      <c r="B84" s="3">
        <v>0</v>
      </c>
      <c r="C84" s="3">
        <v>1</v>
      </c>
      <c r="D84" s="3">
        <v>2</v>
      </c>
      <c r="E84" s="3">
        <v>3</v>
      </c>
      <c r="F84" s="3"/>
      <c r="G84" s="3"/>
      <c r="H84" s="3"/>
      <c r="I84" s="3"/>
      <c r="J84" s="3"/>
      <c r="K84" s="3"/>
      <c r="L84" s="3"/>
      <c r="M84" s="3"/>
      <c r="N84" s="51">
        <f>SUM(B84:M84)</f>
        <v>6</v>
      </c>
    </row>
    <row r="85" spans="1:16" s="27" customFormat="1" x14ac:dyDescent="0.2">
      <c r="A85" s="71" t="s">
        <v>23</v>
      </c>
      <c r="B85" s="89">
        <f t="shared" ref="B85:N85" si="23">SUM(B83:B84)</f>
        <v>3</v>
      </c>
      <c r="C85" s="89">
        <f t="shared" si="23"/>
        <v>5</v>
      </c>
      <c r="D85" s="89">
        <f t="shared" si="23"/>
        <v>7</v>
      </c>
      <c r="E85" s="89">
        <f t="shared" si="23"/>
        <v>8</v>
      </c>
      <c r="F85" s="89">
        <f t="shared" si="23"/>
        <v>0</v>
      </c>
      <c r="G85" s="89">
        <f t="shared" si="23"/>
        <v>0</v>
      </c>
      <c r="H85" s="89">
        <f t="shared" si="23"/>
        <v>0</v>
      </c>
      <c r="I85" s="89">
        <f t="shared" si="23"/>
        <v>0</v>
      </c>
      <c r="J85" s="89">
        <f t="shared" si="23"/>
        <v>0</v>
      </c>
      <c r="K85" s="89">
        <f t="shared" si="23"/>
        <v>0</v>
      </c>
      <c r="L85" s="89">
        <f t="shared" si="23"/>
        <v>0</v>
      </c>
      <c r="M85" s="89">
        <f t="shared" si="23"/>
        <v>0</v>
      </c>
      <c r="N85" s="55">
        <f t="shared" si="23"/>
        <v>23</v>
      </c>
    </row>
    <row r="86" spans="1:16" x14ac:dyDescent="0.2">
      <c r="B86"/>
      <c r="G86"/>
      <c r="H86"/>
      <c r="I86"/>
      <c r="N86" s="6"/>
    </row>
    <row r="87" spans="1:16" x14ac:dyDescent="0.2">
      <c r="A87" s="75" t="s">
        <v>22</v>
      </c>
      <c r="B87"/>
      <c r="G87"/>
      <c r="H87"/>
      <c r="I87"/>
      <c r="N87" s="6"/>
    </row>
    <row r="88" spans="1:16" hidden="1" x14ac:dyDescent="0.2">
      <c r="A88" s="15" t="str">
        <f t="shared" ref="A88:A99" si="24">+A17</f>
        <v>Melissa Bibb</v>
      </c>
      <c r="B88">
        <v>0</v>
      </c>
      <c r="C88">
        <v>0</v>
      </c>
      <c r="D88">
        <v>0</v>
      </c>
      <c r="E88">
        <v>0</v>
      </c>
      <c r="G88"/>
      <c r="H88"/>
      <c r="I88"/>
      <c r="N88" s="52">
        <f t="shared" ref="N88:N99" si="25">SUM(B88:M88)</f>
        <v>0</v>
      </c>
    </row>
    <row r="89" spans="1:16" hidden="1" x14ac:dyDescent="0.2">
      <c r="A89" s="15" t="str">
        <f t="shared" si="24"/>
        <v>Sue Covey</v>
      </c>
      <c r="B89">
        <v>0</v>
      </c>
      <c r="C89">
        <v>0</v>
      </c>
      <c r="D89">
        <v>0</v>
      </c>
      <c r="E89">
        <v>0</v>
      </c>
      <c r="G89"/>
      <c r="H89"/>
      <c r="I89"/>
      <c r="N89" s="52">
        <f t="shared" si="25"/>
        <v>0</v>
      </c>
    </row>
    <row r="90" spans="1:16" hidden="1" x14ac:dyDescent="0.2">
      <c r="A90" s="15" t="str">
        <f t="shared" si="24"/>
        <v>John Cummings</v>
      </c>
      <c r="B90">
        <v>0</v>
      </c>
      <c r="C90">
        <v>0</v>
      </c>
      <c r="D90">
        <v>0</v>
      </c>
      <c r="E90">
        <v>0</v>
      </c>
      <c r="G90"/>
      <c r="H90"/>
      <c r="I90"/>
      <c r="N90" s="52">
        <f t="shared" si="25"/>
        <v>0</v>
      </c>
    </row>
    <row r="91" spans="1:16" hidden="1" x14ac:dyDescent="0.2">
      <c r="A91" s="15" t="str">
        <f t="shared" si="24"/>
        <v>Alisha Engles</v>
      </c>
      <c r="B91">
        <v>0</v>
      </c>
      <c r="C91">
        <v>0</v>
      </c>
      <c r="D91">
        <v>0</v>
      </c>
      <c r="E91">
        <v>0</v>
      </c>
      <c r="G91"/>
      <c r="H91"/>
      <c r="I91"/>
      <c r="N91" s="52">
        <f>SUM(B91:M91)</f>
        <v>0</v>
      </c>
    </row>
    <row r="92" spans="1:16" hidden="1" x14ac:dyDescent="0.2">
      <c r="A92" s="15" t="str">
        <f t="shared" si="24"/>
        <v>Christina Jones</v>
      </c>
      <c r="B92">
        <v>0</v>
      </c>
      <c r="C92">
        <v>0</v>
      </c>
      <c r="D92">
        <v>0</v>
      </c>
      <c r="E92">
        <v>0</v>
      </c>
      <c r="G92"/>
      <c r="H92"/>
      <c r="I92"/>
      <c r="N92" s="52">
        <f>SUM(B92:M92)</f>
        <v>0</v>
      </c>
    </row>
    <row r="93" spans="1:16" x14ac:dyDescent="0.2">
      <c r="A93" s="15" t="str">
        <f t="shared" si="24"/>
        <v>Tina Kelly</v>
      </c>
      <c r="B93">
        <v>16</v>
      </c>
      <c r="C93">
        <v>2</v>
      </c>
      <c r="D93">
        <v>16</v>
      </c>
      <c r="E93">
        <v>5</v>
      </c>
      <c r="G93"/>
      <c r="H93"/>
      <c r="I93"/>
      <c r="N93" s="52">
        <f>SUM(B93:M93)</f>
        <v>39</v>
      </c>
    </row>
    <row r="94" spans="1:16" hidden="1" x14ac:dyDescent="0.2">
      <c r="A94" s="15" t="str">
        <f t="shared" si="24"/>
        <v>Brandon Kirby</v>
      </c>
      <c r="B94">
        <v>0</v>
      </c>
      <c r="C94">
        <v>0</v>
      </c>
      <c r="D94">
        <v>0</v>
      </c>
      <c r="E94">
        <v>0</v>
      </c>
      <c r="G94"/>
      <c r="H94"/>
      <c r="I94"/>
      <c r="N94" s="52">
        <f>SUM(B94:M94)</f>
        <v>0</v>
      </c>
    </row>
    <row r="95" spans="1:16" hidden="1" x14ac:dyDescent="0.2">
      <c r="A95" s="15" t="str">
        <f t="shared" si="24"/>
        <v>Lindsay Mata</v>
      </c>
      <c r="B95">
        <v>0</v>
      </c>
      <c r="C95">
        <v>0</v>
      </c>
      <c r="D95">
        <v>0</v>
      </c>
      <c r="E95">
        <v>0</v>
      </c>
      <c r="G95"/>
      <c r="H95"/>
      <c r="I95"/>
      <c r="N95" s="52">
        <f t="shared" ref="N95" si="26">SUM(B95:M95)</f>
        <v>0</v>
      </c>
    </row>
    <row r="96" spans="1:16" ht="13.5" hidden="1" customHeight="1" x14ac:dyDescent="0.2">
      <c r="A96" s="15" t="str">
        <f t="shared" si="24"/>
        <v>Erin Patterson</v>
      </c>
      <c r="B96">
        <v>0</v>
      </c>
      <c r="C96">
        <v>0</v>
      </c>
      <c r="D96">
        <v>0</v>
      </c>
      <c r="E96">
        <v>0</v>
      </c>
      <c r="G96"/>
      <c r="H96"/>
      <c r="I96"/>
      <c r="N96" s="52">
        <f>SUM(B96:M96)</f>
        <v>0</v>
      </c>
    </row>
    <row r="97" spans="1:14" x14ac:dyDescent="0.2">
      <c r="A97" s="15" t="str">
        <f t="shared" si="24"/>
        <v>Hugo Salcido</v>
      </c>
      <c r="B97">
        <v>7</v>
      </c>
      <c r="C97">
        <v>13</v>
      </c>
      <c r="D97">
        <v>26</v>
      </c>
      <c r="E97">
        <v>15</v>
      </c>
      <c r="G97"/>
      <c r="H97"/>
      <c r="I97"/>
      <c r="N97" s="52">
        <f t="shared" si="25"/>
        <v>61</v>
      </c>
    </row>
    <row r="98" spans="1:14" ht="13.5" hidden="1" customHeight="1" x14ac:dyDescent="0.2">
      <c r="A98" s="15" t="str">
        <f t="shared" si="24"/>
        <v>Sherri Suenram</v>
      </c>
      <c r="B98">
        <v>0</v>
      </c>
      <c r="C98">
        <v>0</v>
      </c>
      <c r="D98">
        <v>0</v>
      </c>
      <c r="E98">
        <v>0</v>
      </c>
      <c r="G98"/>
      <c r="H98"/>
      <c r="I98"/>
      <c r="N98" s="52">
        <f>SUM(B98:M98)</f>
        <v>0</v>
      </c>
    </row>
    <row r="99" spans="1:14" ht="13.5" hidden="1" customHeight="1" x14ac:dyDescent="0.2">
      <c r="A99" s="16" t="str">
        <f t="shared" si="24"/>
        <v>Heather Surrell</v>
      </c>
      <c r="B99" s="3">
        <v>0</v>
      </c>
      <c r="C99" s="3">
        <v>0</v>
      </c>
      <c r="D99" s="3">
        <v>0</v>
      </c>
      <c r="E99" s="3">
        <v>0</v>
      </c>
      <c r="F99" s="3"/>
      <c r="G99" s="3"/>
      <c r="H99" s="3"/>
      <c r="I99" s="3"/>
      <c r="J99" s="3"/>
      <c r="K99" s="3"/>
      <c r="L99" s="3"/>
      <c r="M99" s="3"/>
      <c r="N99" s="49">
        <f t="shared" si="25"/>
        <v>0</v>
      </c>
    </row>
    <row r="100" spans="1:14" s="27" customFormat="1" x14ac:dyDescent="0.2">
      <c r="A100" s="71" t="s">
        <v>23</v>
      </c>
      <c r="B100" s="88">
        <f>SUM(B88:B99)</f>
        <v>23</v>
      </c>
      <c r="C100" s="88">
        <f t="shared" ref="C100:N100" si="27">SUM(C88:C99)</f>
        <v>15</v>
      </c>
      <c r="D100" s="88">
        <f t="shared" si="27"/>
        <v>42</v>
      </c>
      <c r="E100" s="88">
        <f t="shared" si="27"/>
        <v>20</v>
      </c>
      <c r="F100" s="88">
        <f t="shared" si="27"/>
        <v>0</v>
      </c>
      <c r="G100" s="88">
        <f t="shared" si="27"/>
        <v>0</v>
      </c>
      <c r="H100" s="88">
        <f t="shared" si="27"/>
        <v>0</v>
      </c>
      <c r="I100" s="88">
        <f t="shared" si="27"/>
        <v>0</v>
      </c>
      <c r="J100" s="88">
        <f t="shared" si="27"/>
        <v>0</v>
      </c>
      <c r="K100" s="88">
        <f t="shared" si="27"/>
        <v>0</v>
      </c>
      <c r="L100" s="88">
        <f t="shared" si="27"/>
        <v>0</v>
      </c>
      <c r="M100" s="88">
        <f t="shared" si="27"/>
        <v>0</v>
      </c>
      <c r="N100" s="88">
        <f t="shared" si="27"/>
        <v>100</v>
      </c>
    </row>
    <row r="101" spans="1:14" x14ac:dyDescent="0.2">
      <c r="B101"/>
      <c r="G101"/>
      <c r="H101"/>
      <c r="I101"/>
      <c r="N101" s="6"/>
    </row>
    <row r="102" spans="1:14" x14ac:dyDescent="0.2">
      <c r="A102" s="75" t="s">
        <v>24</v>
      </c>
      <c r="B102"/>
      <c r="G102"/>
      <c r="H102"/>
      <c r="I102"/>
      <c r="N102" s="6"/>
    </row>
    <row r="103" spans="1:14" x14ac:dyDescent="0.2">
      <c r="A103" s="15" t="str">
        <f t="shared" ref="A103:A114" si="28">A17</f>
        <v>Melissa Bibb</v>
      </c>
      <c r="B103">
        <v>0</v>
      </c>
      <c r="C103">
        <v>0</v>
      </c>
      <c r="D103">
        <v>0</v>
      </c>
      <c r="E103">
        <v>0</v>
      </c>
      <c r="G103"/>
      <c r="H103"/>
      <c r="I103"/>
      <c r="N103" s="52">
        <f t="shared" ref="N103:N114" si="29">SUM(B103:M103)</f>
        <v>0</v>
      </c>
    </row>
    <row r="104" spans="1:14" x14ac:dyDescent="0.2">
      <c r="A104" s="15" t="str">
        <f t="shared" si="28"/>
        <v>Sue Covey</v>
      </c>
      <c r="B104">
        <v>15</v>
      </c>
      <c r="C104">
        <v>28</v>
      </c>
      <c r="D104">
        <v>64</v>
      </c>
      <c r="E104">
        <v>40</v>
      </c>
      <c r="G104"/>
      <c r="H104"/>
      <c r="I104"/>
      <c r="N104" s="52">
        <f t="shared" si="29"/>
        <v>147</v>
      </c>
    </row>
    <row r="105" spans="1:14" x14ac:dyDescent="0.2">
      <c r="A105" s="15" t="str">
        <f t="shared" si="28"/>
        <v>John Cummings</v>
      </c>
      <c r="B105">
        <v>0</v>
      </c>
      <c r="C105">
        <v>0</v>
      </c>
      <c r="D105">
        <v>0</v>
      </c>
      <c r="E105">
        <v>0</v>
      </c>
      <c r="G105"/>
      <c r="H105"/>
      <c r="I105"/>
      <c r="N105" s="52">
        <f t="shared" si="29"/>
        <v>0</v>
      </c>
    </row>
    <row r="106" spans="1:14" x14ac:dyDescent="0.2">
      <c r="A106" s="15" t="str">
        <f t="shared" si="28"/>
        <v>Alisha Engles</v>
      </c>
      <c r="B106">
        <v>1</v>
      </c>
      <c r="C106">
        <v>1</v>
      </c>
      <c r="D106">
        <v>2</v>
      </c>
      <c r="E106">
        <v>2</v>
      </c>
      <c r="G106"/>
      <c r="H106"/>
      <c r="I106"/>
      <c r="N106" s="52">
        <f t="shared" si="29"/>
        <v>6</v>
      </c>
    </row>
    <row r="107" spans="1:14" x14ac:dyDescent="0.2">
      <c r="A107" s="15" t="str">
        <f t="shared" si="28"/>
        <v>Christina Jones</v>
      </c>
      <c r="B107">
        <v>11</v>
      </c>
      <c r="C107">
        <v>14</v>
      </c>
      <c r="D107">
        <v>39</v>
      </c>
      <c r="E107">
        <v>24</v>
      </c>
      <c r="G107"/>
      <c r="H107"/>
      <c r="I107"/>
      <c r="N107" s="52">
        <f t="shared" si="29"/>
        <v>88</v>
      </c>
    </row>
    <row r="108" spans="1:14" x14ac:dyDescent="0.2">
      <c r="A108" s="15" t="str">
        <f t="shared" si="28"/>
        <v>Tina Kelly</v>
      </c>
      <c r="B108">
        <v>0</v>
      </c>
      <c r="C108">
        <v>0</v>
      </c>
      <c r="D108">
        <v>0</v>
      </c>
      <c r="E108">
        <v>0</v>
      </c>
      <c r="G108"/>
      <c r="H108"/>
      <c r="I108"/>
      <c r="N108" s="52">
        <f t="shared" si="29"/>
        <v>0</v>
      </c>
    </row>
    <row r="109" spans="1:14" x14ac:dyDescent="0.2">
      <c r="A109" s="15" t="str">
        <f t="shared" si="28"/>
        <v>Brandon Kirby</v>
      </c>
      <c r="B109">
        <v>7</v>
      </c>
      <c r="C109">
        <v>2</v>
      </c>
      <c r="D109">
        <v>2</v>
      </c>
      <c r="E109">
        <v>0</v>
      </c>
      <c r="G109"/>
      <c r="H109"/>
      <c r="I109"/>
      <c r="N109" s="52">
        <f t="shared" si="29"/>
        <v>11</v>
      </c>
    </row>
    <row r="110" spans="1:14" x14ac:dyDescent="0.2">
      <c r="A110" s="15" t="str">
        <f t="shared" si="28"/>
        <v>Lindsay Mata</v>
      </c>
      <c r="B110">
        <v>2</v>
      </c>
      <c r="C110">
        <v>2</v>
      </c>
      <c r="D110">
        <v>0</v>
      </c>
      <c r="E110">
        <v>2</v>
      </c>
      <c r="G110"/>
      <c r="H110"/>
      <c r="I110"/>
      <c r="N110" s="52">
        <f t="shared" si="29"/>
        <v>6</v>
      </c>
    </row>
    <row r="111" spans="1:14" hidden="1" x14ac:dyDescent="0.2">
      <c r="A111" s="15" t="str">
        <f t="shared" si="28"/>
        <v>Erin Patterson</v>
      </c>
      <c r="B111">
        <v>0</v>
      </c>
      <c r="C111">
        <v>0</v>
      </c>
      <c r="D111">
        <v>0</v>
      </c>
      <c r="E111">
        <v>0</v>
      </c>
      <c r="G111"/>
      <c r="H111"/>
      <c r="I111"/>
      <c r="N111" s="52">
        <f>SUM(B111:M111)</f>
        <v>0</v>
      </c>
    </row>
    <row r="112" spans="1:14" hidden="1" x14ac:dyDescent="0.2">
      <c r="A112" s="15" t="str">
        <f t="shared" si="28"/>
        <v>Hugo Salcido</v>
      </c>
      <c r="B112">
        <v>0</v>
      </c>
      <c r="C112">
        <v>0</v>
      </c>
      <c r="D112">
        <v>0</v>
      </c>
      <c r="E112">
        <v>0</v>
      </c>
      <c r="G112"/>
      <c r="H112"/>
      <c r="I112"/>
      <c r="N112" s="52">
        <f t="shared" si="29"/>
        <v>0</v>
      </c>
    </row>
    <row r="113" spans="1:14" hidden="1" x14ac:dyDescent="0.2">
      <c r="A113" s="15" t="str">
        <f t="shared" si="28"/>
        <v>Sherri Suenram</v>
      </c>
      <c r="B113">
        <v>0</v>
      </c>
      <c r="C113">
        <v>0</v>
      </c>
      <c r="D113">
        <v>0</v>
      </c>
      <c r="E113">
        <v>0</v>
      </c>
      <c r="G113"/>
      <c r="H113"/>
      <c r="I113"/>
      <c r="N113" s="52">
        <f t="shared" si="29"/>
        <v>0</v>
      </c>
    </row>
    <row r="114" spans="1:14" hidden="1" x14ac:dyDescent="0.2">
      <c r="A114" s="16" t="str">
        <f t="shared" si="28"/>
        <v>Heather Surrell</v>
      </c>
      <c r="B114" s="3">
        <v>0</v>
      </c>
      <c r="C114" s="3">
        <v>0</v>
      </c>
      <c r="D114" s="3">
        <v>0</v>
      </c>
      <c r="E114" s="3">
        <v>0</v>
      </c>
      <c r="F114" s="3"/>
      <c r="G114" s="3"/>
      <c r="H114" s="3"/>
      <c r="I114" s="3"/>
      <c r="J114" s="3"/>
      <c r="K114" s="3"/>
      <c r="L114" s="3"/>
      <c r="M114" s="3"/>
      <c r="N114" s="49">
        <f t="shared" si="29"/>
        <v>0</v>
      </c>
    </row>
    <row r="115" spans="1:14" s="27" customFormat="1" x14ac:dyDescent="0.2">
      <c r="A115" s="71" t="s">
        <v>23</v>
      </c>
      <c r="B115" s="50">
        <f>SUM(B103:B114)</f>
        <v>36</v>
      </c>
      <c r="C115" s="50">
        <f t="shared" ref="C115:N115" si="30">SUM(C103:C114)</f>
        <v>47</v>
      </c>
      <c r="D115" s="50">
        <f t="shared" si="30"/>
        <v>107</v>
      </c>
      <c r="E115" s="50">
        <f t="shared" si="30"/>
        <v>68</v>
      </c>
      <c r="F115" s="50">
        <f t="shared" si="30"/>
        <v>0</v>
      </c>
      <c r="G115" s="50">
        <f t="shared" si="30"/>
        <v>0</v>
      </c>
      <c r="H115" s="50">
        <f t="shared" si="30"/>
        <v>0</v>
      </c>
      <c r="I115" s="50">
        <f t="shared" si="30"/>
        <v>0</v>
      </c>
      <c r="J115" s="50">
        <f t="shared" si="30"/>
        <v>0</v>
      </c>
      <c r="K115" s="50">
        <f t="shared" si="30"/>
        <v>0</v>
      </c>
      <c r="L115" s="50">
        <f t="shared" si="30"/>
        <v>0</v>
      </c>
      <c r="M115" s="50">
        <f t="shared" si="30"/>
        <v>0</v>
      </c>
      <c r="N115" s="50">
        <f t="shared" si="30"/>
        <v>258</v>
      </c>
    </row>
    <row r="116" spans="1:14" x14ac:dyDescent="0.2">
      <c r="B116"/>
      <c r="G116"/>
      <c r="H116"/>
      <c r="I116"/>
      <c r="N116" s="6"/>
    </row>
    <row r="117" spans="1:14" x14ac:dyDescent="0.2">
      <c r="A117" s="75" t="s">
        <v>25</v>
      </c>
      <c r="B117"/>
      <c r="G117"/>
      <c r="H117"/>
      <c r="I117"/>
      <c r="N117" s="6"/>
    </row>
    <row r="118" spans="1:14" hidden="1" x14ac:dyDescent="0.2">
      <c r="A118" s="15" t="str">
        <f t="shared" ref="A118:A129" si="31">A17</f>
        <v>Melissa Bibb</v>
      </c>
      <c r="B118">
        <v>0</v>
      </c>
      <c r="C118">
        <v>0</v>
      </c>
      <c r="D118">
        <v>0</v>
      </c>
      <c r="E118">
        <v>0</v>
      </c>
      <c r="G118"/>
      <c r="H118"/>
      <c r="I118"/>
      <c r="N118" s="52">
        <f t="shared" ref="N118:N129" si="32">SUM(B118:M118)</f>
        <v>0</v>
      </c>
    </row>
    <row r="119" spans="1:14" hidden="1" x14ac:dyDescent="0.2">
      <c r="A119" s="15" t="str">
        <f t="shared" si="31"/>
        <v>Sue Covey</v>
      </c>
      <c r="B119">
        <v>0</v>
      </c>
      <c r="C119">
        <v>0</v>
      </c>
      <c r="D119">
        <v>0</v>
      </c>
      <c r="E119">
        <v>0</v>
      </c>
      <c r="G119"/>
      <c r="H119"/>
      <c r="I119"/>
      <c r="N119" s="52">
        <f t="shared" si="32"/>
        <v>0</v>
      </c>
    </row>
    <row r="120" spans="1:14" hidden="1" x14ac:dyDescent="0.2">
      <c r="A120" s="15" t="str">
        <f t="shared" si="31"/>
        <v>John Cummings</v>
      </c>
      <c r="B120">
        <v>0</v>
      </c>
      <c r="C120">
        <v>0</v>
      </c>
      <c r="D120">
        <v>0</v>
      </c>
      <c r="E120">
        <v>0</v>
      </c>
      <c r="G120"/>
      <c r="H120"/>
      <c r="I120"/>
      <c r="N120" s="52">
        <f t="shared" si="32"/>
        <v>0</v>
      </c>
    </row>
    <row r="121" spans="1:14" hidden="1" x14ac:dyDescent="0.2">
      <c r="A121" s="15" t="str">
        <f t="shared" si="31"/>
        <v>Alisha Engles</v>
      </c>
      <c r="B121">
        <v>0</v>
      </c>
      <c r="C121">
        <v>0</v>
      </c>
      <c r="D121">
        <v>0</v>
      </c>
      <c r="E121">
        <v>0</v>
      </c>
      <c r="G121"/>
      <c r="H121"/>
      <c r="I121"/>
      <c r="N121" s="52">
        <f t="shared" si="32"/>
        <v>0</v>
      </c>
    </row>
    <row r="122" spans="1:14" hidden="1" x14ac:dyDescent="0.2">
      <c r="A122" s="15" t="str">
        <f t="shared" si="31"/>
        <v>Christina Jones</v>
      </c>
      <c r="B122">
        <v>0</v>
      </c>
      <c r="C122">
        <v>0</v>
      </c>
      <c r="D122">
        <v>0</v>
      </c>
      <c r="E122">
        <v>0</v>
      </c>
      <c r="G122"/>
      <c r="H122"/>
      <c r="I122"/>
      <c r="N122" s="52">
        <f t="shared" si="32"/>
        <v>0</v>
      </c>
    </row>
    <row r="123" spans="1:14" hidden="1" x14ac:dyDescent="0.2">
      <c r="A123" s="15" t="str">
        <f t="shared" si="31"/>
        <v>Tina Kelly</v>
      </c>
      <c r="B123">
        <v>0</v>
      </c>
      <c r="C123">
        <v>0</v>
      </c>
      <c r="D123">
        <v>0</v>
      </c>
      <c r="E123">
        <v>0</v>
      </c>
      <c r="G123"/>
      <c r="H123"/>
      <c r="I123"/>
      <c r="N123" s="52">
        <f t="shared" si="32"/>
        <v>0</v>
      </c>
    </row>
    <row r="124" spans="1:14" hidden="1" x14ac:dyDescent="0.2">
      <c r="A124" s="15" t="str">
        <f t="shared" si="31"/>
        <v>Brandon Kirby</v>
      </c>
      <c r="B124">
        <v>0</v>
      </c>
      <c r="C124">
        <v>0</v>
      </c>
      <c r="D124">
        <v>1</v>
      </c>
      <c r="E124">
        <v>0</v>
      </c>
      <c r="G124"/>
      <c r="H124"/>
      <c r="I124"/>
      <c r="N124" s="52">
        <f t="shared" si="32"/>
        <v>1</v>
      </c>
    </row>
    <row r="125" spans="1:14" hidden="1" x14ac:dyDescent="0.2">
      <c r="A125" s="15" t="str">
        <f t="shared" si="31"/>
        <v>Lindsay Mata</v>
      </c>
      <c r="B125">
        <v>0</v>
      </c>
      <c r="C125">
        <v>0</v>
      </c>
      <c r="D125">
        <v>0</v>
      </c>
      <c r="E125">
        <v>0</v>
      </c>
      <c r="G125"/>
      <c r="H125"/>
      <c r="I125"/>
      <c r="N125" s="52">
        <f>SUM(B125:M125)</f>
        <v>0</v>
      </c>
    </row>
    <row r="126" spans="1:14" hidden="1" x14ac:dyDescent="0.2">
      <c r="A126" s="15" t="str">
        <f t="shared" si="31"/>
        <v>Erin Patterson</v>
      </c>
      <c r="B126">
        <v>0</v>
      </c>
      <c r="C126">
        <v>0</v>
      </c>
      <c r="D126">
        <v>0</v>
      </c>
      <c r="E126">
        <v>0</v>
      </c>
      <c r="G126"/>
      <c r="H126"/>
      <c r="I126"/>
      <c r="N126" s="52">
        <f>SUM(B126:M126)</f>
        <v>0</v>
      </c>
    </row>
    <row r="127" spans="1:14" hidden="1" x14ac:dyDescent="0.2">
      <c r="A127" s="15" t="str">
        <f t="shared" si="31"/>
        <v>Hugo Salcido</v>
      </c>
      <c r="B127">
        <v>0</v>
      </c>
      <c r="C127">
        <v>0</v>
      </c>
      <c r="D127">
        <v>0</v>
      </c>
      <c r="E127">
        <v>0</v>
      </c>
      <c r="G127"/>
      <c r="H127"/>
      <c r="I127"/>
      <c r="N127" s="52">
        <f>SUM(B127:M127)</f>
        <v>0</v>
      </c>
    </row>
    <row r="128" spans="1:14" hidden="1" x14ac:dyDescent="0.2">
      <c r="A128" s="15" t="str">
        <f t="shared" si="31"/>
        <v>Sherri Suenram</v>
      </c>
      <c r="B128">
        <v>0</v>
      </c>
      <c r="C128">
        <v>0</v>
      </c>
      <c r="D128">
        <v>0</v>
      </c>
      <c r="E128">
        <v>0</v>
      </c>
      <c r="G128"/>
      <c r="H128"/>
      <c r="I128"/>
      <c r="N128" s="52">
        <f t="shared" si="32"/>
        <v>0</v>
      </c>
    </row>
    <row r="129" spans="1:14" x14ac:dyDescent="0.2">
      <c r="A129" s="16" t="str">
        <f t="shared" si="31"/>
        <v>Heather Surrell</v>
      </c>
      <c r="B129" s="3">
        <v>19</v>
      </c>
      <c r="C129" s="3">
        <v>10</v>
      </c>
      <c r="D129" s="3">
        <v>29</v>
      </c>
      <c r="E129" s="3">
        <v>9</v>
      </c>
      <c r="F129" s="3"/>
      <c r="G129" s="3"/>
      <c r="H129" s="3"/>
      <c r="I129" s="3"/>
      <c r="J129" s="3"/>
      <c r="K129" s="3"/>
      <c r="L129" s="3"/>
      <c r="M129" s="3"/>
      <c r="N129" s="49">
        <f t="shared" si="32"/>
        <v>67</v>
      </c>
    </row>
    <row r="130" spans="1:14" s="27" customFormat="1" x14ac:dyDescent="0.2">
      <c r="A130" s="71" t="s">
        <v>23</v>
      </c>
      <c r="B130" s="88">
        <f>SUM(B118:B129)</f>
        <v>19</v>
      </c>
      <c r="C130" s="88">
        <f t="shared" ref="C130:N130" si="33">SUM(C118:C129)</f>
        <v>10</v>
      </c>
      <c r="D130" s="88">
        <f t="shared" si="33"/>
        <v>30</v>
      </c>
      <c r="E130" s="88">
        <f t="shared" si="33"/>
        <v>9</v>
      </c>
      <c r="F130" s="88">
        <f t="shared" si="33"/>
        <v>0</v>
      </c>
      <c r="G130" s="88">
        <f t="shared" si="33"/>
        <v>0</v>
      </c>
      <c r="H130" s="88">
        <f t="shared" si="33"/>
        <v>0</v>
      </c>
      <c r="I130" s="88">
        <f t="shared" si="33"/>
        <v>0</v>
      </c>
      <c r="J130" s="88">
        <f t="shared" si="33"/>
        <v>0</v>
      </c>
      <c r="K130" s="88">
        <f t="shared" si="33"/>
        <v>0</v>
      </c>
      <c r="L130" s="88">
        <f t="shared" si="33"/>
        <v>0</v>
      </c>
      <c r="M130" s="88">
        <f t="shared" si="33"/>
        <v>0</v>
      </c>
      <c r="N130" s="88">
        <f t="shared" si="33"/>
        <v>68</v>
      </c>
    </row>
    <row r="131" spans="1:14" x14ac:dyDescent="0.2">
      <c r="B131"/>
      <c r="G131"/>
      <c r="H131"/>
      <c r="I131"/>
      <c r="N131" s="6"/>
    </row>
    <row r="132" spans="1:14" x14ac:dyDescent="0.2">
      <c r="A132" s="15" t="s">
        <v>36</v>
      </c>
      <c r="B132" s="90">
        <f t="shared" ref="B132:N132" si="34">B80</f>
        <v>4</v>
      </c>
      <c r="C132" s="90">
        <f t="shared" si="34"/>
        <v>8</v>
      </c>
      <c r="D132" s="90">
        <f t="shared" si="34"/>
        <v>50</v>
      </c>
      <c r="E132" s="90">
        <f t="shared" si="34"/>
        <v>18</v>
      </c>
      <c r="F132" s="90">
        <f t="shared" si="34"/>
        <v>0</v>
      </c>
      <c r="G132" s="90">
        <f t="shared" si="34"/>
        <v>0</v>
      </c>
      <c r="H132" s="90">
        <f t="shared" si="34"/>
        <v>0</v>
      </c>
      <c r="I132" s="90">
        <f t="shared" si="34"/>
        <v>0</v>
      </c>
      <c r="J132" s="90">
        <f t="shared" si="34"/>
        <v>0</v>
      </c>
      <c r="K132" s="90">
        <f t="shared" si="34"/>
        <v>0</v>
      </c>
      <c r="L132" s="90">
        <f t="shared" si="34"/>
        <v>0</v>
      </c>
      <c r="M132" s="90">
        <f t="shared" si="34"/>
        <v>0</v>
      </c>
      <c r="N132" s="52">
        <f t="shared" si="34"/>
        <v>80</v>
      </c>
    </row>
    <row r="133" spans="1:14" x14ac:dyDescent="0.2">
      <c r="A133" s="66" t="s">
        <v>46</v>
      </c>
      <c r="B133" s="90">
        <f t="shared" ref="B133:N133" si="35">B85</f>
        <v>3</v>
      </c>
      <c r="C133" s="90">
        <f t="shared" si="35"/>
        <v>5</v>
      </c>
      <c r="D133" s="90">
        <f t="shared" si="35"/>
        <v>7</v>
      </c>
      <c r="E133" s="90">
        <f t="shared" si="35"/>
        <v>8</v>
      </c>
      <c r="F133" s="90">
        <f t="shared" si="35"/>
        <v>0</v>
      </c>
      <c r="G133" s="90">
        <f t="shared" si="35"/>
        <v>0</v>
      </c>
      <c r="H133" s="90">
        <f t="shared" si="35"/>
        <v>0</v>
      </c>
      <c r="I133" s="90">
        <f t="shared" si="35"/>
        <v>0</v>
      </c>
      <c r="J133" s="90">
        <f t="shared" si="35"/>
        <v>0</v>
      </c>
      <c r="K133" s="90">
        <f t="shared" si="35"/>
        <v>0</v>
      </c>
      <c r="L133" s="90">
        <f t="shared" si="35"/>
        <v>0</v>
      </c>
      <c r="M133" s="90">
        <f t="shared" si="35"/>
        <v>0</v>
      </c>
      <c r="N133" s="52">
        <f t="shared" si="35"/>
        <v>23</v>
      </c>
    </row>
    <row r="134" spans="1:14" x14ac:dyDescent="0.2">
      <c r="A134" s="15" t="s">
        <v>26</v>
      </c>
      <c r="B134" s="90">
        <f t="shared" ref="B134:N134" si="36">B100</f>
        <v>23</v>
      </c>
      <c r="C134" s="90">
        <f t="shared" si="36"/>
        <v>15</v>
      </c>
      <c r="D134" s="90">
        <f t="shared" si="36"/>
        <v>42</v>
      </c>
      <c r="E134" s="90">
        <f t="shared" si="36"/>
        <v>20</v>
      </c>
      <c r="F134" s="90">
        <f t="shared" si="36"/>
        <v>0</v>
      </c>
      <c r="G134" s="90">
        <f t="shared" si="36"/>
        <v>0</v>
      </c>
      <c r="H134" s="90">
        <f t="shared" si="36"/>
        <v>0</v>
      </c>
      <c r="I134" s="90">
        <f t="shared" si="36"/>
        <v>0</v>
      </c>
      <c r="J134" s="90">
        <f t="shared" si="36"/>
        <v>0</v>
      </c>
      <c r="K134" s="90">
        <f t="shared" si="36"/>
        <v>0</v>
      </c>
      <c r="L134" s="90">
        <f t="shared" si="36"/>
        <v>0</v>
      </c>
      <c r="M134" s="90">
        <f t="shared" si="36"/>
        <v>0</v>
      </c>
      <c r="N134" s="52">
        <f t="shared" si="36"/>
        <v>100</v>
      </c>
    </row>
    <row r="135" spans="1:14" x14ac:dyDescent="0.2">
      <c r="A135" s="15" t="s">
        <v>27</v>
      </c>
      <c r="B135" s="90">
        <f t="shared" ref="B135:N135" si="37">B115</f>
        <v>36</v>
      </c>
      <c r="C135" s="90">
        <f t="shared" si="37"/>
        <v>47</v>
      </c>
      <c r="D135" s="90">
        <f t="shared" si="37"/>
        <v>107</v>
      </c>
      <c r="E135" s="90">
        <f t="shared" si="37"/>
        <v>68</v>
      </c>
      <c r="F135" s="90">
        <f t="shared" si="37"/>
        <v>0</v>
      </c>
      <c r="G135" s="90">
        <f t="shared" si="37"/>
        <v>0</v>
      </c>
      <c r="H135" s="90">
        <f t="shared" si="37"/>
        <v>0</v>
      </c>
      <c r="I135" s="90">
        <f t="shared" si="37"/>
        <v>0</v>
      </c>
      <c r="J135" s="90">
        <f t="shared" si="37"/>
        <v>0</v>
      </c>
      <c r="K135" s="90">
        <f t="shared" si="37"/>
        <v>0</v>
      </c>
      <c r="L135" s="90">
        <f t="shared" si="37"/>
        <v>0</v>
      </c>
      <c r="M135" s="90">
        <f t="shared" si="37"/>
        <v>0</v>
      </c>
      <c r="N135" s="52">
        <f t="shared" si="37"/>
        <v>258</v>
      </c>
    </row>
    <row r="136" spans="1:14" s="3" customFormat="1" x14ac:dyDescent="0.2">
      <c r="A136" s="16" t="s">
        <v>28</v>
      </c>
      <c r="B136" s="91">
        <f t="shared" ref="B136:N136" si="38">B130</f>
        <v>19</v>
      </c>
      <c r="C136" s="91">
        <f t="shared" si="38"/>
        <v>10</v>
      </c>
      <c r="D136" s="91">
        <f t="shared" si="38"/>
        <v>30</v>
      </c>
      <c r="E136" s="91">
        <f t="shared" si="38"/>
        <v>9</v>
      </c>
      <c r="F136" s="91">
        <f t="shared" si="38"/>
        <v>0</v>
      </c>
      <c r="G136" s="91">
        <f t="shared" si="38"/>
        <v>0</v>
      </c>
      <c r="H136" s="91">
        <f t="shared" si="38"/>
        <v>0</v>
      </c>
      <c r="I136" s="91">
        <f t="shared" si="38"/>
        <v>0</v>
      </c>
      <c r="J136" s="91">
        <f t="shared" si="38"/>
        <v>0</v>
      </c>
      <c r="K136" s="91">
        <f t="shared" si="38"/>
        <v>0</v>
      </c>
      <c r="L136" s="91">
        <f t="shared" si="38"/>
        <v>0</v>
      </c>
      <c r="M136" s="91">
        <f t="shared" si="38"/>
        <v>0</v>
      </c>
      <c r="N136" s="49">
        <f t="shared" si="38"/>
        <v>68</v>
      </c>
    </row>
    <row r="137" spans="1:14" s="27" customFormat="1" x14ac:dyDescent="0.2">
      <c r="A137" s="71" t="s">
        <v>96</v>
      </c>
      <c r="B137" s="88">
        <f t="shared" ref="B137:N137" si="39">SUM(B132:B136)</f>
        <v>85</v>
      </c>
      <c r="C137" s="88">
        <f t="shared" si="39"/>
        <v>85</v>
      </c>
      <c r="D137" s="88">
        <f t="shared" si="39"/>
        <v>236</v>
      </c>
      <c r="E137" s="88">
        <f t="shared" si="39"/>
        <v>123</v>
      </c>
      <c r="F137" s="88">
        <f t="shared" si="39"/>
        <v>0</v>
      </c>
      <c r="G137" s="88">
        <f t="shared" si="39"/>
        <v>0</v>
      </c>
      <c r="H137" s="88">
        <f t="shared" si="39"/>
        <v>0</v>
      </c>
      <c r="I137" s="88">
        <f t="shared" si="39"/>
        <v>0</v>
      </c>
      <c r="J137" s="88">
        <f t="shared" si="39"/>
        <v>0</v>
      </c>
      <c r="K137" s="88">
        <f t="shared" si="39"/>
        <v>0</v>
      </c>
      <c r="L137" s="88">
        <f t="shared" si="39"/>
        <v>0</v>
      </c>
      <c r="M137" s="88">
        <f t="shared" si="39"/>
        <v>0</v>
      </c>
      <c r="N137" s="50">
        <f t="shared" si="39"/>
        <v>529</v>
      </c>
    </row>
    <row r="138" spans="1:14" x14ac:dyDescent="0.2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6"/>
    </row>
    <row r="139" spans="1:14" x14ac:dyDescent="0.2">
      <c r="A139" s="77" t="s">
        <v>38</v>
      </c>
      <c r="B139" s="92">
        <f t="shared" ref="B139:N139" si="40">B132/B137</f>
        <v>4.7058823529411764E-2</v>
      </c>
      <c r="C139" s="92">
        <f t="shared" si="40"/>
        <v>9.4117647058823528E-2</v>
      </c>
      <c r="D139" s="92">
        <f t="shared" si="40"/>
        <v>0.21186440677966101</v>
      </c>
      <c r="E139" s="92">
        <f t="shared" si="40"/>
        <v>0.14634146341463414</v>
      </c>
      <c r="F139" s="92" t="e">
        <f t="shared" si="40"/>
        <v>#DIV/0!</v>
      </c>
      <c r="G139" s="92" t="e">
        <f t="shared" si="40"/>
        <v>#DIV/0!</v>
      </c>
      <c r="H139" s="92" t="e">
        <f t="shared" si="40"/>
        <v>#DIV/0!</v>
      </c>
      <c r="I139" s="92" t="e">
        <f t="shared" si="40"/>
        <v>#DIV/0!</v>
      </c>
      <c r="J139" s="92" t="e">
        <f t="shared" si="40"/>
        <v>#DIV/0!</v>
      </c>
      <c r="K139" s="92" t="e">
        <f t="shared" si="40"/>
        <v>#DIV/0!</v>
      </c>
      <c r="L139" s="92" t="e">
        <f t="shared" si="40"/>
        <v>#DIV/0!</v>
      </c>
      <c r="M139" s="92" t="e">
        <f t="shared" si="40"/>
        <v>#DIV/0!</v>
      </c>
      <c r="N139" s="17">
        <f t="shared" si="40"/>
        <v>0.15122873345935728</v>
      </c>
    </row>
    <row r="140" spans="1:14" x14ac:dyDescent="0.2">
      <c r="A140" s="85" t="s">
        <v>47</v>
      </c>
      <c r="B140" s="92">
        <f t="shared" ref="B140:N140" si="41">B133/B137</f>
        <v>3.5294117647058823E-2</v>
      </c>
      <c r="C140" s="92">
        <f t="shared" si="41"/>
        <v>5.8823529411764705E-2</v>
      </c>
      <c r="D140" s="92">
        <f t="shared" si="41"/>
        <v>2.9661016949152543E-2</v>
      </c>
      <c r="E140" s="92">
        <f t="shared" si="41"/>
        <v>6.5040650406504072E-2</v>
      </c>
      <c r="F140" s="92" t="e">
        <f t="shared" si="41"/>
        <v>#DIV/0!</v>
      </c>
      <c r="G140" s="92" t="e">
        <f t="shared" si="41"/>
        <v>#DIV/0!</v>
      </c>
      <c r="H140" s="92" t="e">
        <f t="shared" si="41"/>
        <v>#DIV/0!</v>
      </c>
      <c r="I140" s="92" t="e">
        <f t="shared" si="41"/>
        <v>#DIV/0!</v>
      </c>
      <c r="J140" s="92" t="e">
        <f t="shared" si="41"/>
        <v>#DIV/0!</v>
      </c>
      <c r="K140" s="92" t="e">
        <f t="shared" si="41"/>
        <v>#DIV/0!</v>
      </c>
      <c r="L140" s="92" t="e">
        <f t="shared" si="41"/>
        <v>#DIV/0!</v>
      </c>
      <c r="M140" s="92" t="e">
        <f t="shared" si="41"/>
        <v>#DIV/0!</v>
      </c>
      <c r="N140" s="17">
        <f t="shared" si="41"/>
        <v>4.3478260869565216E-2</v>
      </c>
    </row>
    <row r="141" spans="1:14" x14ac:dyDescent="0.2">
      <c r="A141" s="77" t="s">
        <v>29</v>
      </c>
      <c r="B141" s="92">
        <f t="shared" ref="B141:N141" si="42">B134/B137</f>
        <v>0.27058823529411763</v>
      </c>
      <c r="C141" s="92">
        <f t="shared" si="42"/>
        <v>0.17647058823529413</v>
      </c>
      <c r="D141" s="92">
        <f t="shared" si="42"/>
        <v>0.17796610169491525</v>
      </c>
      <c r="E141" s="92">
        <f t="shared" si="42"/>
        <v>0.16260162601626016</v>
      </c>
      <c r="F141" s="92" t="e">
        <f t="shared" si="42"/>
        <v>#DIV/0!</v>
      </c>
      <c r="G141" s="92" t="e">
        <f t="shared" si="42"/>
        <v>#DIV/0!</v>
      </c>
      <c r="H141" s="92" t="e">
        <f t="shared" si="42"/>
        <v>#DIV/0!</v>
      </c>
      <c r="I141" s="92" t="e">
        <f t="shared" si="42"/>
        <v>#DIV/0!</v>
      </c>
      <c r="J141" s="92" t="e">
        <f t="shared" si="42"/>
        <v>#DIV/0!</v>
      </c>
      <c r="K141" s="92" t="e">
        <f t="shared" si="42"/>
        <v>#DIV/0!</v>
      </c>
      <c r="L141" s="92" t="e">
        <f t="shared" si="42"/>
        <v>#DIV/0!</v>
      </c>
      <c r="M141" s="92" t="e">
        <f t="shared" si="42"/>
        <v>#DIV/0!</v>
      </c>
      <c r="N141" s="17">
        <f t="shared" si="42"/>
        <v>0.1890359168241966</v>
      </c>
    </row>
    <row r="142" spans="1:14" x14ac:dyDescent="0.2">
      <c r="A142" s="77" t="s">
        <v>30</v>
      </c>
      <c r="B142" s="92">
        <f t="shared" ref="B142:N142" si="43">B135/B137</f>
        <v>0.42352941176470588</v>
      </c>
      <c r="C142" s="92">
        <f t="shared" si="43"/>
        <v>0.55294117647058827</v>
      </c>
      <c r="D142" s="92">
        <f t="shared" si="43"/>
        <v>0.45338983050847459</v>
      </c>
      <c r="E142" s="92">
        <f t="shared" si="43"/>
        <v>0.55284552845528456</v>
      </c>
      <c r="F142" s="92" t="e">
        <f t="shared" si="43"/>
        <v>#DIV/0!</v>
      </c>
      <c r="G142" s="92" t="e">
        <f t="shared" si="43"/>
        <v>#DIV/0!</v>
      </c>
      <c r="H142" s="92" t="e">
        <f t="shared" si="43"/>
        <v>#DIV/0!</v>
      </c>
      <c r="I142" s="92" t="e">
        <f t="shared" si="43"/>
        <v>#DIV/0!</v>
      </c>
      <c r="J142" s="92" t="e">
        <f t="shared" si="43"/>
        <v>#DIV/0!</v>
      </c>
      <c r="K142" s="92" t="e">
        <f t="shared" si="43"/>
        <v>#DIV/0!</v>
      </c>
      <c r="L142" s="92" t="e">
        <f t="shared" si="43"/>
        <v>#DIV/0!</v>
      </c>
      <c r="M142" s="92" t="e">
        <f t="shared" si="43"/>
        <v>#DIV/0!</v>
      </c>
      <c r="N142" s="17">
        <f t="shared" si="43"/>
        <v>0.48771266540642721</v>
      </c>
    </row>
    <row r="143" spans="1:14" x14ac:dyDescent="0.2">
      <c r="A143" s="77" t="s">
        <v>31</v>
      </c>
      <c r="B143" s="92">
        <f t="shared" ref="B143:N143" si="44">B136/B137</f>
        <v>0.22352941176470589</v>
      </c>
      <c r="C143" s="92">
        <f t="shared" si="44"/>
        <v>0.11764705882352941</v>
      </c>
      <c r="D143" s="92">
        <f t="shared" si="44"/>
        <v>0.1271186440677966</v>
      </c>
      <c r="E143" s="92">
        <f t="shared" si="44"/>
        <v>7.3170731707317069E-2</v>
      </c>
      <c r="F143" s="92" t="e">
        <f t="shared" si="44"/>
        <v>#DIV/0!</v>
      </c>
      <c r="G143" s="92" t="e">
        <f t="shared" si="44"/>
        <v>#DIV/0!</v>
      </c>
      <c r="H143" s="92" t="e">
        <f t="shared" si="44"/>
        <v>#DIV/0!</v>
      </c>
      <c r="I143" s="92" t="e">
        <f t="shared" si="44"/>
        <v>#DIV/0!</v>
      </c>
      <c r="J143" s="92" t="e">
        <f t="shared" si="44"/>
        <v>#DIV/0!</v>
      </c>
      <c r="K143" s="92" t="e">
        <f t="shared" si="44"/>
        <v>#DIV/0!</v>
      </c>
      <c r="L143" s="92" t="e">
        <f t="shared" si="44"/>
        <v>#DIV/0!</v>
      </c>
      <c r="M143" s="92" t="e">
        <f t="shared" si="44"/>
        <v>#DIV/0!</v>
      </c>
      <c r="N143" s="17">
        <f t="shared" si="44"/>
        <v>0.12854442344045369</v>
      </c>
    </row>
    <row r="144" spans="1:14" x14ac:dyDescent="0.2">
      <c r="A144" s="77"/>
      <c r="B144" s="93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17"/>
    </row>
    <row r="145" spans="1:14" x14ac:dyDescent="0.2">
      <c r="C145" s="22"/>
      <c r="D145" s="22"/>
      <c r="E145" s="22"/>
      <c r="F145" s="22"/>
      <c r="G145" s="94"/>
      <c r="H145" s="94"/>
      <c r="I145" s="94"/>
      <c r="J145" s="22"/>
      <c r="K145" s="22"/>
      <c r="L145" s="22"/>
      <c r="M145" s="22"/>
      <c r="N145" s="94"/>
    </row>
    <row r="146" spans="1:14" ht="15.75" x14ac:dyDescent="0.25">
      <c r="A146" s="74" t="s">
        <v>79</v>
      </c>
      <c r="B146" s="62"/>
      <c r="C146" s="87"/>
      <c r="D146" s="87"/>
      <c r="E146" s="87"/>
      <c r="F146" s="87"/>
      <c r="G146" s="28"/>
      <c r="H146" s="28"/>
      <c r="I146" s="28"/>
      <c r="J146" s="87"/>
      <c r="K146" s="87"/>
      <c r="L146" s="87"/>
      <c r="M146" s="87"/>
      <c r="N146" s="28"/>
    </row>
    <row r="147" spans="1:14" x14ac:dyDescent="0.2">
      <c r="A147" s="76"/>
      <c r="B147" s="60" t="s">
        <v>2</v>
      </c>
      <c r="C147" s="26" t="s">
        <v>3</v>
      </c>
      <c r="D147" s="26" t="s">
        <v>4</v>
      </c>
      <c r="E147" s="26" t="s">
        <v>5</v>
      </c>
      <c r="F147" s="26" t="s">
        <v>6</v>
      </c>
      <c r="G147" s="26" t="s">
        <v>7</v>
      </c>
      <c r="H147" s="26" t="s">
        <v>8</v>
      </c>
      <c r="I147" s="26" t="s">
        <v>9</v>
      </c>
      <c r="J147" s="26" t="s">
        <v>10</v>
      </c>
      <c r="K147" s="26" t="s">
        <v>11</v>
      </c>
      <c r="L147" s="26" t="s">
        <v>12</v>
      </c>
      <c r="M147" s="26" t="s">
        <v>13</v>
      </c>
      <c r="N147" s="48" t="s">
        <v>14</v>
      </c>
    </row>
    <row r="148" spans="1:14" x14ac:dyDescent="0.2">
      <c r="A148" s="75" t="s">
        <v>35</v>
      </c>
      <c r="B148" s="1"/>
      <c r="C148" s="1"/>
      <c r="D148" s="1"/>
      <c r="E148" s="1"/>
      <c r="F148" s="1"/>
      <c r="J148" s="1"/>
      <c r="K148" s="1"/>
      <c r="L148" s="1"/>
      <c r="M148" s="1"/>
      <c r="N148" s="6"/>
    </row>
    <row r="149" spans="1:14" x14ac:dyDescent="0.2">
      <c r="A149" s="15" t="str">
        <f>A6</f>
        <v>IL-Melisa Bibb</v>
      </c>
      <c r="B149" s="19">
        <v>306361</v>
      </c>
      <c r="C149" s="19">
        <v>128860</v>
      </c>
      <c r="D149" s="19">
        <v>276861</v>
      </c>
      <c r="E149" s="19">
        <v>228518</v>
      </c>
      <c r="F149" s="19"/>
      <c r="G149" s="19"/>
      <c r="H149" s="19"/>
      <c r="I149" s="19"/>
      <c r="J149" s="19"/>
      <c r="K149" s="19"/>
      <c r="L149" s="19"/>
      <c r="M149" s="19"/>
      <c r="N149" s="35">
        <f>SUM(B149:M149)</f>
        <v>940600</v>
      </c>
    </row>
    <row r="150" spans="1:14" x14ac:dyDescent="0.2">
      <c r="A150" s="15" t="str">
        <f>A7</f>
        <v>IL-Brandon Kirby</v>
      </c>
      <c r="B150" s="19">
        <v>281525</v>
      </c>
      <c r="C150" s="19">
        <v>504242</v>
      </c>
      <c r="D150" s="19">
        <v>742884</v>
      </c>
      <c r="E150" s="19">
        <v>242693</v>
      </c>
      <c r="F150" s="19"/>
      <c r="G150" s="19"/>
      <c r="H150" s="19"/>
      <c r="I150" s="19"/>
      <c r="J150" s="19"/>
      <c r="K150" s="19"/>
      <c r="L150" s="19"/>
      <c r="M150" s="19"/>
      <c r="N150" s="35">
        <f>SUM(B150:M150)</f>
        <v>1771344</v>
      </c>
    </row>
    <row r="151" spans="1:14" x14ac:dyDescent="0.2">
      <c r="A151" s="16" t="str">
        <f>A8</f>
        <v>IL-John Cummings</v>
      </c>
      <c r="B151" s="95">
        <v>0</v>
      </c>
      <c r="C151" s="95">
        <v>0</v>
      </c>
      <c r="D151" s="95">
        <v>0</v>
      </c>
      <c r="E151" s="95">
        <v>0</v>
      </c>
      <c r="F151" s="95"/>
      <c r="G151" s="95"/>
      <c r="H151" s="95"/>
      <c r="I151" s="95"/>
      <c r="J151" s="95"/>
      <c r="K151" s="95"/>
      <c r="L151" s="95"/>
      <c r="M151" s="95"/>
      <c r="N151" s="34">
        <f>SUM(B151:M151)</f>
        <v>0</v>
      </c>
    </row>
    <row r="152" spans="1:14" x14ac:dyDescent="0.2">
      <c r="A152" s="71" t="s">
        <v>23</v>
      </c>
      <c r="B152" s="29">
        <f t="shared" ref="B152:N152" si="45">SUM(B149:B151)</f>
        <v>587886</v>
      </c>
      <c r="C152" s="29">
        <f t="shared" si="45"/>
        <v>633102</v>
      </c>
      <c r="D152" s="29">
        <f t="shared" si="45"/>
        <v>1019745</v>
      </c>
      <c r="E152" s="29">
        <f t="shared" si="45"/>
        <v>471211</v>
      </c>
      <c r="F152" s="29">
        <f t="shared" si="45"/>
        <v>0</v>
      </c>
      <c r="G152" s="29">
        <f t="shared" si="45"/>
        <v>0</v>
      </c>
      <c r="H152" s="29">
        <f t="shared" si="45"/>
        <v>0</v>
      </c>
      <c r="I152" s="29">
        <f t="shared" si="45"/>
        <v>0</v>
      </c>
      <c r="J152" s="29">
        <f t="shared" si="45"/>
        <v>0</v>
      </c>
      <c r="K152" s="29">
        <f t="shared" si="45"/>
        <v>0</v>
      </c>
      <c r="L152" s="29">
        <f t="shared" si="45"/>
        <v>0</v>
      </c>
      <c r="M152" s="29">
        <f t="shared" si="45"/>
        <v>0</v>
      </c>
      <c r="N152" s="31">
        <f t="shared" si="45"/>
        <v>2711944</v>
      </c>
    </row>
    <row r="153" spans="1:14" x14ac:dyDescent="0.2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20"/>
    </row>
    <row r="154" spans="1:14" x14ac:dyDescent="0.2">
      <c r="A154" s="75" t="s">
        <v>45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20"/>
    </row>
    <row r="155" spans="1:14" x14ac:dyDescent="0.2">
      <c r="A155" s="66" t="str">
        <f>A12</f>
        <v>MTG - Alisha Engles</v>
      </c>
      <c r="B155" s="19">
        <v>350391</v>
      </c>
      <c r="C155" s="19">
        <v>12000</v>
      </c>
      <c r="D155" s="19">
        <v>10000</v>
      </c>
      <c r="E155" s="19">
        <v>260000</v>
      </c>
      <c r="F155" s="19"/>
      <c r="G155" s="19"/>
      <c r="H155" s="19"/>
      <c r="I155" s="19"/>
      <c r="J155" s="19"/>
      <c r="K155" s="19"/>
      <c r="L155" s="19"/>
      <c r="M155" s="19"/>
      <c r="N155" s="35">
        <f>SUM(B155:M155)</f>
        <v>632391</v>
      </c>
    </row>
    <row r="156" spans="1:14" x14ac:dyDescent="0.2">
      <c r="A156" s="46" t="str">
        <f>A13</f>
        <v>MTG - Lindsay Mata</v>
      </c>
      <c r="B156" s="95">
        <v>337000</v>
      </c>
      <c r="C156" s="95">
        <v>0</v>
      </c>
      <c r="D156" s="95">
        <v>0</v>
      </c>
      <c r="E156" s="95">
        <v>314375</v>
      </c>
      <c r="F156" s="95"/>
      <c r="G156" s="95"/>
      <c r="H156" s="95"/>
      <c r="I156" s="95"/>
      <c r="J156" s="95"/>
      <c r="K156" s="95"/>
      <c r="L156" s="95"/>
      <c r="M156" s="95"/>
      <c r="N156" s="34">
        <f>SUM(B156:M156)</f>
        <v>651375</v>
      </c>
    </row>
    <row r="157" spans="1:14" x14ac:dyDescent="0.2">
      <c r="A157" s="71" t="s">
        <v>23</v>
      </c>
      <c r="B157" s="96">
        <f t="shared" ref="B157:N157" si="46">SUM(B155:B156)</f>
        <v>687391</v>
      </c>
      <c r="C157" s="96">
        <f t="shared" si="46"/>
        <v>12000</v>
      </c>
      <c r="D157" s="96">
        <f t="shared" si="46"/>
        <v>10000</v>
      </c>
      <c r="E157" s="96">
        <f t="shared" si="46"/>
        <v>574375</v>
      </c>
      <c r="F157" s="96">
        <f t="shared" si="46"/>
        <v>0</v>
      </c>
      <c r="G157" s="96">
        <f t="shared" si="46"/>
        <v>0</v>
      </c>
      <c r="H157" s="96">
        <f t="shared" si="46"/>
        <v>0</v>
      </c>
      <c r="I157" s="96">
        <f t="shared" si="46"/>
        <v>0</v>
      </c>
      <c r="J157" s="96">
        <f t="shared" si="46"/>
        <v>0</v>
      </c>
      <c r="K157" s="96">
        <f t="shared" si="46"/>
        <v>0</v>
      </c>
      <c r="L157" s="96">
        <f t="shared" si="46"/>
        <v>0</v>
      </c>
      <c r="M157" s="96">
        <f t="shared" si="46"/>
        <v>0</v>
      </c>
      <c r="N157" s="53">
        <f t="shared" si="46"/>
        <v>1283766</v>
      </c>
    </row>
    <row r="158" spans="1:14" x14ac:dyDescent="0.2"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69"/>
    </row>
    <row r="159" spans="1:14" x14ac:dyDescent="0.2">
      <c r="A159" s="75" t="s">
        <v>22</v>
      </c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69"/>
    </row>
    <row r="160" spans="1:14" hidden="1" x14ac:dyDescent="0.2">
      <c r="A160" s="79" t="str">
        <f t="shared" ref="A160:A171" si="47">A17</f>
        <v>Melissa Bibb</v>
      </c>
      <c r="B160" s="97">
        <v>0</v>
      </c>
      <c r="C160" s="97">
        <v>0</v>
      </c>
      <c r="D160" s="97">
        <v>0</v>
      </c>
      <c r="E160" s="97">
        <v>0</v>
      </c>
      <c r="F160" s="97"/>
      <c r="G160" s="97"/>
      <c r="H160" s="97"/>
      <c r="I160" s="97"/>
      <c r="J160" s="97"/>
      <c r="K160" s="97"/>
      <c r="L160" s="97"/>
      <c r="M160" s="97"/>
      <c r="N160" s="35">
        <f t="shared" ref="N160:N171" si="48">SUM(B160:M160)</f>
        <v>0</v>
      </c>
    </row>
    <row r="161" spans="1:14" hidden="1" x14ac:dyDescent="0.2">
      <c r="A161" s="79" t="str">
        <f t="shared" si="47"/>
        <v>Sue Covey</v>
      </c>
      <c r="B161" s="19">
        <v>0</v>
      </c>
      <c r="C161" s="19">
        <v>0</v>
      </c>
      <c r="D161" s="19">
        <v>0</v>
      </c>
      <c r="E161" s="19">
        <v>0</v>
      </c>
      <c r="F161" s="19"/>
      <c r="G161" s="19"/>
      <c r="H161" s="19"/>
      <c r="I161" s="19"/>
      <c r="J161" s="19"/>
      <c r="K161" s="19"/>
      <c r="L161" s="19"/>
      <c r="M161" s="19"/>
      <c r="N161" s="35">
        <f t="shared" si="48"/>
        <v>0</v>
      </c>
    </row>
    <row r="162" spans="1:14" hidden="1" x14ac:dyDescent="0.2">
      <c r="A162" s="79" t="str">
        <f t="shared" si="47"/>
        <v>John Cummings</v>
      </c>
      <c r="B162" s="19">
        <v>0</v>
      </c>
      <c r="C162" s="19">
        <v>0</v>
      </c>
      <c r="D162" s="19">
        <v>0</v>
      </c>
      <c r="E162" s="19">
        <v>0</v>
      </c>
      <c r="F162" s="19"/>
      <c r="G162" s="19"/>
      <c r="H162" s="19"/>
      <c r="I162" s="19"/>
      <c r="J162" s="19"/>
      <c r="K162" s="19"/>
      <c r="L162" s="19"/>
      <c r="M162" s="19"/>
      <c r="N162" s="35">
        <f t="shared" si="48"/>
        <v>0</v>
      </c>
    </row>
    <row r="163" spans="1:14" hidden="1" x14ac:dyDescent="0.2">
      <c r="A163" s="79" t="str">
        <f t="shared" si="47"/>
        <v>Alisha Engles</v>
      </c>
      <c r="B163" s="19">
        <v>0</v>
      </c>
      <c r="C163" s="19">
        <v>0</v>
      </c>
      <c r="D163" s="19">
        <v>0</v>
      </c>
      <c r="E163" s="19">
        <v>0</v>
      </c>
      <c r="F163" s="19"/>
      <c r="G163" s="19"/>
      <c r="H163" s="19"/>
      <c r="I163" s="19"/>
      <c r="J163" s="19"/>
      <c r="K163" s="19"/>
      <c r="L163" s="19"/>
      <c r="M163" s="19"/>
      <c r="N163" s="35">
        <f t="shared" si="48"/>
        <v>0</v>
      </c>
    </row>
    <row r="164" spans="1:14" hidden="1" x14ac:dyDescent="0.2">
      <c r="A164" s="79" t="str">
        <f t="shared" si="47"/>
        <v>Christina Jones</v>
      </c>
      <c r="B164" s="19">
        <v>0</v>
      </c>
      <c r="C164" s="19">
        <v>0</v>
      </c>
      <c r="D164" s="19">
        <v>0</v>
      </c>
      <c r="E164" s="19">
        <v>0</v>
      </c>
      <c r="F164" s="19"/>
      <c r="G164" s="19"/>
      <c r="H164" s="19"/>
      <c r="I164" s="19"/>
      <c r="J164" s="19"/>
      <c r="K164" s="19"/>
      <c r="L164" s="19"/>
      <c r="M164" s="19"/>
      <c r="N164" s="35">
        <f t="shared" si="48"/>
        <v>0</v>
      </c>
    </row>
    <row r="165" spans="1:14" x14ac:dyDescent="0.2">
      <c r="A165" s="79" t="str">
        <f t="shared" si="47"/>
        <v>Tina Kelly</v>
      </c>
      <c r="B165" s="19">
        <v>5000</v>
      </c>
      <c r="C165" s="19">
        <v>0</v>
      </c>
      <c r="D165" s="19">
        <v>32894.199999999997</v>
      </c>
      <c r="E165" s="19">
        <v>0</v>
      </c>
      <c r="F165" s="19"/>
      <c r="G165" s="19"/>
      <c r="H165" s="19"/>
      <c r="I165" s="19"/>
      <c r="J165" s="19"/>
      <c r="K165" s="19"/>
      <c r="L165" s="19"/>
      <c r="M165" s="19"/>
      <c r="N165" s="35">
        <f t="shared" si="48"/>
        <v>37894.199999999997</v>
      </c>
    </row>
    <row r="166" spans="1:14" hidden="1" x14ac:dyDescent="0.2">
      <c r="A166" s="79" t="str">
        <f t="shared" si="47"/>
        <v>Brandon Kirby</v>
      </c>
      <c r="B166" s="19">
        <v>0</v>
      </c>
      <c r="C166" s="19">
        <v>0</v>
      </c>
      <c r="D166" s="19">
        <v>0</v>
      </c>
      <c r="E166" s="19">
        <v>0</v>
      </c>
      <c r="F166" s="19"/>
      <c r="G166" s="19"/>
      <c r="H166" s="19"/>
      <c r="I166" s="19"/>
      <c r="J166" s="19"/>
      <c r="K166" s="19"/>
      <c r="L166" s="19"/>
      <c r="M166" s="19"/>
      <c r="N166" s="35">
        <f t="shared" si="48"/>
        <v>0</v>
      </c>
    </row>
    <row r="167" spans="1:14" hidden="1" x14ac:dyDescent="0.2">
      <c r="A167" s="79" t="str">
        <f t="shared" si="47"/>
        <v>Lindsay Mata</v>
      </c>
      <c r="B167" s="19">
        <v>0</v>
      </c>
      <c r="C167" s="19">
        <v>0</v>
      </c>
      <c r="D167" s="19">
        <v>0</v>
      </c>
      <c r="E167" s="19">
        <v>0</v>
      </c>
      <c r="F167" s="19"/>
      <c r="G167" s="19"/>
      <c r="H167" s="19"/>
      <c r="I167" s="19"/>
      <c r="J167" s="19"/>
      <c r="K167" s="19"/>
      <c r="L167" s="19"/>
      <c r="M167" s="19"/>
      <c r="N167" s="35">
        <f t="shared" si="48"/>
        <v>0</v>
      </c>
    </row>
    <row r="168" spans="1:14" hidden="1" x14ac:dyDescent="0.2">
      <c r="A168" s="79" t="str">
        <f t="shared" si="47"/>
        <v>Erin Patterson</v>
      </c>
      <c r="B168" s="19">
        <v>0</v>
      </c>
      <c r="C168" s="19">
        <v>0</v>
      </c>
      <c r="D168" s="19">
        <v>0</v>
      </c>
      <c r="E168" s="19">
        <v>0</v>
      </c>
      <c r="F168" s="19"/>
      <c r="G168" s="19"/>
      <c r="H168" s="19"/>
      <c r="I168" s="19"/>
      <c r="J168" s="19"/>
      <c r="K168" s="19"/>
      <c r="L168" s="19"/>
      <c r="M168" s="19"/>
      <c r="N168" s="35">
        <f>SUM(B168:M168)</f>
        <v>0</v>
      </c>
    </row>
    <row r="169" spans="1:14" x14ac:dyDescent="0.2">
      <c r="A169" s="79" t="str">
        <f t="shared" si="47"/>
        <v>Hugo Salcido</v>
      </c>
      <c r="B169" s="19">
        <v>8400</v>
      </c>
      <c r="C169" s="19">
        <v>60200</v>
      </c>
      <c r="D169" s="19">
        <v>128912.49</v>
      </c>
      <c r="E169" s="19">
        <v>111500</v>
      </c>
      <c r="F169" s="19"/>
      <c r="G169" s="19"/>
      <c r="H169" s="19"/>
      <c r="I169" s="19"/>
      <c r="J169" s="19"/>
      <c r="K169" s="19"/>
      <c r="L169" s="19"/>
      <c r="M169" s="19"/>
      <c r="N169" s="35">
        <f t="shared" si="48"/>
        <v>309012.49</v>
      </c>
    </row>
    <row r="170" spans="1:14" hidden="1" x14ac:dyDescent="0.2">
      <c r="A170" s="79" t="str">
        <f t="shared" si="47"/>
        <v>Sherri Suenram</v>
      </c>
      <c r="B170" s="19">
        <v>0</v>
      </c>
      <c r="C170" s="19">
        <v>0</v>
      </c>
      <c r="D170" s="19">
        <v>0</v>
      </c>
      <c r="E170" s="19">
        <v>0</v>
      </c>
      <c r="F170" s="19"/>
      <c r="G170" s="19"/>
      <c r="H170" s="19"/>
      <c r="I170" s="19"/>
      <c r="J170" s="19"/>
      <c r="K170" s="19"/>
      <c r="L170" s="19"/>
      <c r="M170" s="19"/>
      <c r="N170" s="35">
        <f t="shared" si="48"/>
        <v>0</v>
      </c>
    </row>
    <row r="171" spans="1:14" hidden="1" x14ac:dyDescent="0.2">
      <c r="A171" s="80" t="str">
        <f t="shared" si="47"/>
        <v>Heather Surrell</v>
      </c>
      <c r="B171" s="95">
        <v>0</v>
      </c>
      <c r="C171" s="95">
        <v>0</v>
      </c>
      <c r="D171" s="95">
        <v>0</v>
      </c>
      <c r="E171" s="95">
        <v>0</v>
      </c>
      <c r="F171" s="95"/>
      <c r="G171" s="95"/>
      <c r="H171" s="95"/>
      <c r="I171" s="95"/>
      <c r="J171" s="95"/>
      <c r="K171" s="95"/>
      <c r="L171" s="95"/>
      <c r="M171" s="95"/>
      <c r="N171" s="34">
        <f t="shared" si="48"/>
        <v>0</v>
      </c>
    </row>
    <row r="172" spans="1:14" x14ac:dyDescent="0.2">
      <c r="A172" s="70" t="s">
        <v>23</v>
      </c>
      <c r="B172" s="29">
        <f>SUM(B160:B171)</f>
        <v>13400</v>
      </c>
      <c r="C172" s="29">
        <f t="shared" ref="C172:N172" si="49">SUM(C160:C171)</f>
        <v>60200</v>
      </c>
      <c r="D172" s="29">
        <f t="shared" si="49"/>
        <v>161806.69</v>
      </c>
      <c r="E172" s="29">
        <f t="shared" si="49"/>
        <v>111500</v>
      </c>
      <c r="F172" s="29">
        <f t="shared" si="49"/>
        <v>0</v>
      </c>
      <c r="G172" s="29">
        <f t="shared" si="49"/>
        <v>0</v>
      </c>
      <c r="H172" s="29">
        <f t="shared" si="49"/>
        <v>0</v>
      </c>
      <c r="I172" s="29">
        <f t="shared" si="49"/>
        <v>0</v>
      </c>
      <c r="J172" s="29">
        <f t="shared" si="49"/>
        <v>0</v>
      </c>
      <c r="K172" s="29">
        <f t="shared" si="49"/>
        <v>0</v>
      </c>
      <c r="L172" s="29">
        <f t="shared" si="49"/>
        <v>0</v>
      </c>
      <c r="M172" s="29">
        <f t="shared" si="49"/>
        <v>0</v>
      </c>
      <c r="N172" s="29">
        <f t="shared" si="49"/>
        <v>346906.69</v>
      </c>
    </row>
    <row r="173" spans="1:14" x14ac:dyDescent="0.2">
      <c r="A173" s="7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20"/>
    </row>
    <row r="174" spans="1:14" x14ac:dyDescent="0.2">
      <c r="A174" s="98" t="s">
        <v>24</v>
      </c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20"/>
    </row>
    <row r="175" spans="1:14" x14ac:dyDescent="0.2">
      <c r="A175" s="79" t="str">
        <f t="shared" ref="A175:A186" si="50">A17</f>
        <v>Melissa Bibb</v>
      </c>
      <c r="B175" s="19">
        <v>0</v>
      </c>
      <c r="C175" s="19">
        <v>0</v>
      </c>
      <c r="D175" s="19">
        <v>0</v>
      </c>
      <c r="E175" s="19">
        <v>0</v>
      </c>
      <c r="F175" s="19"/>
      <c r="G175" s="19"/>
      <c r="H175" s="19"/>
      <c r="I175" s="19"/>
      <c r="J175" s="19"/>
      <c r="K175" s="19"/>
      <c r="L175" s="19"/>
      <c r="M175" s="19"/>
      <c r="N175" s="35">
        <f t="shared" ref="N175:N186" si="51">SUM(B175:M175)</f>
        <v>0</v>
      </c>
    </row>
    <row r="176" spans="1:14" x14ac:dyDescent="0.2">
      <c r="A176" s="79" t="str">
        <f t="shared" si="50"/>
        <v>Sue Covey</v>
      </c>
      <c r="B176" s="19">
        <v>186754.34</v>
      </c>
      <c r="C176" s="19">
        <v>69941.899999999994</v>
      </c>
      <c r="D176" s="19">
        <v>322159.3</v>
      </c>
      <c r="E176" s="19">
        <v>245957.92</v>
      </c>
      <c r="F176" s="19"/>
      <c r="G176" s="19"/>
      <c r="H176" s="19"/>
      <c r="I176" s="19"/>
      <c r="J176" s="19"/>
      <c r="K176" s="19"/>
      <c r="L176" s="19"/>
      <c r="M176" s="19"/>
      <c r="N176" s="35">
        <f t="shared" si="51"/>
        <v>824813.46000000008</v>
      </c>
    </row>
    <row r="177" spans="1:14" x14ac:dyDescent="0.2">
      <c r="A177" s="79" t="str">
        <f t="shared" si="50"/>
        <v>John Cummings</v>
      </c>
      <c r="B177" s="19">
        <v>0</v>
      </c>
      <c r="C177" s="19">
        <v>0</v>
      </c>
      <c r="D177" s="19">
        <v>24400</v>
      </c>
      <c r="E177" s="19">
        <v>0</v>
      </c>
      <c r="F177" s="19"/>
      <c r="G177" s="19"/>
      <c r="H177" s="19"/>
      <c r="I177" s="19"/>
      <c r="J177" s="19"/>
      <c r="K177" s="19"/>
      <c r="L177" s="19"/>
      <c r="M177" s="19"/>
      <c r="N177" s="35">
        <f t="shared" si="51"/>
        <v>24400</v>
      </c>
    </row>
    <row r="178" spans="1:14" x14ac:dyDescent="0.2">
      <c r="A178" s="79" t="str">
        <f t="shared" si="50"/>
        <v>Alisha Engles</v>
      </c>
      <c r="B178" s="19">
        <v>0</v>
      </c>
      <c r="C178" s="19">
        <v>0</v>
      </c>
      <c r="D178" s="19">
        <v>9902</v>
      </c>
      <c r="E178" s="19">
        <v>0</v>
      </c>
      <c r="F178" s="19"/>
      <c r="G178" s="19"/>
      <c r="H178" s="19"/>
      <c r="I178" s="19"/>
      <c r="J178" s="19"/>
      <c r="K178" s="19"/>
      <c r="L178" s="19"/>
      <c r="M178" s="19"/>
      <c r="N178" s="35">
        <f t="shared" si="51"/>
        <v>9902</v>
      </c>
    </row>
    <row r="179" spans="1:14" x14ac:dyDescent="0.2">
      <c r="A179" s="79" t="str">
        <f t="shared" si="50"/>
        <v>Christina Jones</v>
      </c>
      <c r="B179" s="19">
        <v>88000</v>
      </c>
      <c r="C179" s="19">
        <v>4000</v>
      </c>
      <c r="D179" s="19">
        <v>92870.720000000001</v>
      </c>
      <c r="E179" s="19">
        <v>104274</v>
      </c>
      <c r="F179" s="19"/>
      <c r="G179" s="19"/>
      <c r="H179" s="19"/>
      <c r="I179" s="19"/>
      <c r="J179" s="19"/>
      <c r="K179" s="19"/>
      <c r="L179" s="19"/>
      <c r="M179" s="19"/>
      <c r="N179" s="35">
        <f t="shared" si="51"/>
        <v>289144.71999999997</v>
      </c>
    </row>
    <row r="180" spans="1:14" x14ac:dyDescent="0.2">
      <c r="A180" s="79" t="str">
        <f t="shared" si="50"/>
        <v>Tina Kelly</v>
      </c>
      <c r="B180" s="19">
        <v>0</v>
      </c>
      <c r="C180" s="19">
        <v>0</v>
      </c>
      <c r="D180" s="19">
        <v>0</v>
      </c>
      <c r="E180" s="19">
        <v>0</v>
      </c>
      <c r="F180" s="19"/>
      <c r="G180" s="19"/>
      <c r="H180" s="19"/>
      <c r="I180" s="19"/>
      <c r="J180" s="19"/>
      <c r="K180" s="19"/>
      <c r="L180" s="19"/>
      <c r="M180" s="19"/>
      <c r="N180" s="35">
        <f t="shared" si="51"/>
        <v>0</v>
      </c>
    </row>
    <row r="181" spans="1:14" x14ac:dyDescent="0.2">
      <c r="A181" s="79" t="str">
        <f t="shared" si="50"/>
        <v>Brandon Kirby</v>
      </c>
      <c r="B181" s="19">
        <v>0</v>
      </c>
      <c r="C181" s="19">
        <v>0</v>
      </c>
      <c r="D181" s="19">
        <v>21000</v>
      </c>
      <c r="E181" s="19">
        <v>600</v>
      </c>
      <c r="F181" s="19"/>
      <c r="G181" s="19"/>
      <c r="H181" s="19"/>
      <c r="I181" s="19"/>
      <c r="J181" s="19"/>
      <c r="K181" s="19"/>
      <c r="L181" s="19"/>
      <c r="M181" s="19"/>
      <c r="N181" s="35">
        <f t="shared" si="51"/>
        <v>21600</v>
      </c>
    </row>
    <row r="182" spans="1:14" x14ac:dyDescent="0.2">
      <c r="A182" s="79" t="str">
        <f t="shared" si="50"/>
        <v>Lindsay Mata</v>
      </c>
      <c r="B182" s="19">
        <v>0</v>
      </c>
      <c r="C182" s="19">
        <v>64500</v>
      </c>
      <c r="D182" s="19">
        <v>0</v>
      </c>
      <c r="E182" s="19">
        <v>0</v>
      </c>
      <c r="F182" s="19"/>
      <c r="G182" s="19"/>
      <c r="H182" s="19"/>
      <c r="I182" s="19"/>
      <c r="J182" s="19"/>
      <c r="K182" s="19"/>
      <c r="L182" s="19"/>
      <c r="M182" s="19"/>
      <c r="N182" s="35">
        <f t="shared" si="51"/>
        <v>64500</v>
      </c>
    </row>
    <row r="183" spans="1:14" hidden="1" x14ac:dyDescent="0.2">
      <c r="A183" s="79" t="str">
        <f t="shared" si="50"/>
        <v>Erin Patterson</v>
      </c>
      <c r="B183" s="19">
        <v>0</v>
      </c>
      <c r="C183" s="19">
        <v>0</v>
      </c>
      <c r="D183" s="19">
        <v>0</v>
      </c>
      <c r="E183" s="19">
        <v>0</v>
      </c>
      <c r="F183" s="19"/>
      <c r="G183" s="19"/>
      <c r="H183" s="19"/>
      <c r="I183" s="19"/>
      <c r="J183" s="19"/>
      <c r="K183" s="19"/>
      <c r="L183" s="19"/>
      <c r="M183" s="19"/>
      <c r="N183" s="35">
        <f t="shared" si="51"/>
        <v>0</v>
      </c>
    </row>
    <row r="184" spans="1:14" hidden="1" x14ac:dyDescent="0.2">
      <c r="A184" s="79" t="str">
        <f t="shared" si="50"/>
        <v>Hugo Salcido</v>
      </c>
      <c r="B184" s="19">
        <v>0</v>
      </c>
      <c r="C184" s="19">
        <v>0</v>
      </c>
      <c r="D184" s="19">
        <v>0</v>
      </c>
      <c r="E184" s="19">
        <v>0</v>
      </c>
      <c r="F184" s="19"/>
      <c r="G184" s="19"/>
      <c r="H184" s="19"/>
      <c r="I184" s="19"/>
      <c r="J184" s="19"/>
      <c r="K184" s="19"/>
      <c r="L184" s="19"/>
      <c r="M184" s="19"/>
      <c r="N184" s="35">
        <f t="shared" si="51"/>
        <v>0</v>
      </c>
    </row>
    <row r="185" spans="1:14" hidden="1" x14ac:dyDescent="0.2">
      <c r="A185" s="79" t="str">
        <f t="shared" si="50"/>
        <v>Sherri Suenram</v>
      </c>
      <c r="B185" s="19">
        <v>0</v>
      </c>
      <c r="C185" s="19">
        <v>0</v>
      </c>
      <c r="D185" s="19">
        <v>0</v>
      </c>
      <c r="E185" s="19">
        <v>0</v>
      </c>
      <c r="F185" s="19"/>
      <c r="G185" s="19"/>
      <c r="H185" s="19"/>
      <c r="I185" s="19"/>
      <c r="J185" s="19"/>
      <c r="K185" s="19"/>
      <c r="L185" s="19"/>
      <c r="M185" s="19"/>
      <c r="N185" s="35">
        <f t="shared" si="51"/>
        <v>0</v>
      </c>
    </row>
    <row r="186" spans="1:14" hidden="1" x14ac:dyDescent="0.2">
      <c r="A186" s="80" t="str">
        <f t="shared" si="50"/>
        <v>Heather Surrell</v>
      </c>
      <c r="B186" s="95">
        <v>0</v>
      </c>
      <c r="C186" s="95">
        <v>0</v>
      </c>
      <c r="D186" s="95">
        <v>0</v>
      </c>
      <c r="E186" s="95">
        <v>0</v>
      </c>
      <c r="F186" s="95"/>
      <c r="G186" s="95"/>
      <c r="H186" s="95"/>
      <c r="I186" s="95"/>
      <c r="J186" s="95"/>
      <c r="K186" s="95"/>
      <c r="L186" s="95"/>
      <c r="M186" s="95"/>
      <c r="N186" s="34">
        <f t="shared" si="51"/>
        <v>0</v>
      </c>
    </row>
    <row r="187" spans="1:14" x14ac:dyDescent="0.2">
      <c r="A187" s="70" t="s">
        <v>23</v>
      </c>
      <c r="B187" s="31">
        <f>SUM(B175:B186)</f>
        <v>274754.33999999997</v>
      </c>
      <c r="C187" s="31">
        <f t="shared" ref="C187:N187" si="52">SUM(C175:C186)</f>
        <v>138441.9</v>
      </c>
      <c r="D187" s="31">
        <f t="shared" si="52"/>
        <v>470332.02</v>
      </c>
      <c r="E187" s="31">
        <f t="shared" si="52"/>
        <v>350831.92000000004</v>
      </c>
      <c r="F187" s="31">
        <f t="shared" si="52"/>
        <v>0</v>
      </c>
      <c r="G187" s="31">
        <f t="shared" si="52"/>
        <v>0</v>
      </c>
      <c r="H187" s="31">
        <f t="shared" si="52"/>
        <v>0</v>
      </c>
      <c r="I187" s="31">
        <f t="shared" si="52"/>
        <v>0</v>
      </c>
      <c r="J187" s="31">
        <f t="shared" si="52"/>
        <v>0</v>
      </c>
      <c r="K187" s="31">
        <f t="shared" si="52"/>
        <v>0</v>
      </c>
      <c r="L187" s="31">
        <f t="shared" si="52"/>
        <v>0</v>
      </c>
      <c r="M187" s="31">
        <f t="shared" si="52"/>
        <v>0</v>
      </c>
      <c r="N187" s="31">
        <f t="shared" si="52"/>
        <v>1234360.1800000002</v>
      </c>
    </row>
    <row r="188" spans="1:14" x14ac:dyDescent="0.2">
      <c r="A188" s="7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20"/>
    </row>
    <row r="189" spans="1:14" x14ac:dyDescent="0.2">
      <c r="A189" s="98" t="s">
        <v>25</v>
      </c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20"/>
    </row>
    <row r="190" spans="1:14" hidden="1" x14ac:dyDescent="0.2">
      <c r="A190" s="79" t="str">
        <f t="shared" ref="A190:A201" si="53">A17</f>
        <v>Melissa Bibb</v>
      </c>
      <c r="B190" s="19">
        <v>0</v>
      </c>
      <c r="C190" s="19">
        <v>0</v>
      </c>
      <c r="D190" s="19">
        <v>0</v>
      </c>
      <c r="E190" s="19">
        <v>0</v>
      </c>
      <c r="F190" s="19"/>
      <c r="G190" s="19"/>
      <c r="H190" s="19"/>
      <c r="I190" s="19"/>
      <c r="J190" s="19"/>
      <c r="K190" s="19"/>
      <c r="L190" s="19"/>
      <c r="M190" s="19"/>
      <c r="N190" s="35">
        <f t="shared" ref="N190:N201" si="54">SUM(B190:M190)</f>
        <v>0</v>
      </c>
    </row>
    <row r="191" spans="1:14" hidden="1" x14ac:dyDescent="0.2">
      <c r="A191" s="79" t="str">
        <f t="shared" si="53"/>
        <v>Sue Covey</v>
      </c>
      <c r="B191" s="19">
        <v>0</v>
      </c>
      <c r="C191" s="19">
        <v>0</v>
      </c>
      <c r="D191" s="19">
        <v>0</v>
      </c>
      <c r="E191" s="19">
        <v>0</v>
      </c>
      <c r="F191" s="19"/>
      <c r="G191" s="19"/>
      <c r="H191" s="19"/>
      <c r="I191" s="19"/>
      <c r="J191" s="19"/>
      <c r="K191" s="19"/>
      <c r="L191" s="19"/>
      <c r="M191" s="19"/>
      <c r="N191" s="35">
        <f t="shared" si="54"/>
        <v>0</v>
      </c>
    </row>
    <row r="192" spans="1:14" hidden="1" x14ac:dyDescent="0.2">
      <c r="A192" s="79" t="str">
        <f t="shared" si="53"/>
        <v>John Cummings</v>
      </c>
      <c r="B192" s="19">
        <v>0</v>
      </c>
      <c r="C192" s="19">
        <v>0</v>
      </c>
      <c r="D192" s="19">
        <v>0</v>
      </c>
      <c r="E192" s="19">
        <v>0</v>
      </c>
      <c r="F192" s="19"/>
      <c r="G192" s="19"/>
      <c r="H192" s="19"/>
      <c r="I192" s="19"/>
      <c r="J192" s="19"/>
      <c r="K192" s="19"/>
      <c r="L192" s="19"/>
      <c r="M192" s="19"/>
      <c r="N192" s="35">
        <f t="shared" si="54"/>
        <v>0</v>
      </c>
    </row>
    <row r="193" spans="1:14" hidden="1" x14ac:dyDescent="0.2">
      <c r="A193" s="79" t="str">
        <f t="shared" si="53"/>
        <v>Alisha Engles</v>
      </c>
      <c r="B193" s="19">
        <v>0</v>
      </c>
      <c r="C193" s="19">
        <v>0</v>
      </c>
      <c r="D193" s="19">
        <v>0</v>
      </c>
      <c r="E193" s="19">
        <v>0</v>
      </c>
      <c r="F193" s="19"/>
      <c r="G193" s="19"/>
      <c r="H193" s="19"/>
      <c r="I193" s="19"/>
      <c r="J193" s="19"/>
      <c r="K193" s="19"/>
      <c r="L193" s="19"/>
      <c r="M193" s="19"/>
      <c r="N193" s="35">
        <f t="shared" si="54"/>
        <v>0</v>
      </c>
    </row>
    <row r="194" spans="1:14" hidden="1" x14ac:dyDescent="0.2">
      <c r="A194" s="79" t="str">
        <f t="shared" si="53"/>
        <v>Christina Jones</v>
      </c>
      <c r="B194" s="19">
        <v>0</v>
      </c>
      <c r="C194" s="19">
        <v>0</v>
      </c>
      <c r="D194" s="19">
        <v>0</v>
      </c>
      <c r="E194" s="19">
        <v>0</v>
      </c>
      <c r="F194" s="19"/>
      <c r="G194" s="19"/>
      <c r="H194" s="19"/>
      <c r="I194" s="19"/>
      <c r="J194" s="19"/>
      <c r="K194" s="19"/>
      <c r="L194" s="19"/>
      <c r="M194" s="19"/>
      <c r="N194" s="35">
        <f t="shared" ref="N194" si="55">SUM(B194:M194)</f>
        <v>0</v>
      </c>
    </row>
    <row r="195" spans="1:14" hidden="1" x14ac:dyDescent="0.2">
      <c r="A195" s="79" t="str">
        <f t="shared" si="53"/>
        <v>Tina Kelly</v>
      </c>
      <c r="B195" s="19">
        <v>0</v>
      </c>
      <c r="C195" s="19">
        <v>0</v>
      </c>
      <c r="D195" s="19">
        <v>0</v>
      </c>
      <c r="E195" s="19">
        <v>0</v>
      </c>
      <c r="F195" s="19"/>
      <c r="G195" s="19"/>
      <c r="H195" s="19"/>
      <c r="I195" s="19"/>
      <c r="J195" s="19"/>
      <c r="K195" s="19"/>
      <c r="L195" s="19"/>
      <c r="M195" s="19"/>
      <c r="N195" s="35">
        <f t="shared" si="54"/>
        <v>0</v>
      </c>
    </row>
    <row r="196" spans="1:14" hidden="1" x14ac:dyDescent="0.2">
      <c r="A196" s="79" t="str">
        <f t="shared" si="53"/>
        <v>Brandon Kirby</v>
      </c>
      <c r="B196" s="19">
        <v>0</v>
      </c>
      <c r="C196" s="19">
        <v>0</v>
      </c>
      <c r="D196" s="19">
        <v>0</v>
      </c>
      <c r="E196" s="19">
        <v>0</v>
      </c>
      <c r="F196" s="19"/>
      <c r="G196" s="19"/>
      <c r="H196" s="19"/>
      <c r="I196" s="19"/>
      <c r="J196" s="19"/>
      <c r="K196" s="19"/>
      <c r="L196" s="19"/>
      <c r="M196" s="19"/>
      <c r="N196" s="35">
        <f t="shared" si="54"/>
        <v>0</v>
      </c>
    </row>
    <row r="197" spans="1:14" hidden="1" x14ac:dyDescent="0.2">
      <c r="A197" s="79" t="str">
        <f t="shared" si="53"/>
        <v>Lindsay Mata</v>
      </c>
      <c r="B197" s="19">
        <v>0</v>
      </c>
      <c r="C197" s="19">
        <v>0</v>
      </c>
      <c r="D197" s="19">
        <v>0</v>
      </c>
      <c r="E197" s="19">
        <v>0</v>
      </c>
      <c r="F197" s="19"/>
      <c r="G197" s="19"/>
      <c r="H197" s="19"/>
      <c r="I197" s="19"/>
      <c r="J197" s="19"/>
      <c r="K197" s="19"/>
      <c r="L197" s="19"/>
      <c r="M197" s="19"/>
      <c r="N197" s="35">
        <f>SUM(B197:M197)</f>
        <v>0</v>
      </c>
    </row>
    <row r="198" spans="1:14" hidden="1" x14ac:dyDescent="0.2">
      <c r="A198" s="79" t="str">
        <f t="shared" si="53"/>
        <v>Erin Patterson</v>
      </c>
      <c r="B198" s="19">
        <v>0</v>
      </c>
      <c r="C198" s="19">
        <v>0</v>
      </c>
      <c r="D198" s="19">
        <v>0</v>
      </c>
      <c r="E198" s="19">
        <v>0</v>
      </c>
      <c r="F198" s="19"/>
      <c r="G198" s="19"/>
      <c r="H198" s="19"/>
      <c r="I198" s="19"/>
      <c r="J198" s="19"/>
      <c r="K198" s="19"/>
      <c r="L198" s="19"/>
      <c r="M198" s="19"/>
      <c r="N198" s="35">
        <f t="shared" si="54"/>
        <v>0</v>
      </c>
    </row>
    <row r="199" spans="1:14" hidden="1" x14ac:dyDescent="0.2">
      <c r="A199" s="79" t="str">
        <f t="shared" si="53"/>
        <v>Hugo Salcido</v>
      </c>
      <c r="B199" s="19">
        <v>0</v>
      </c>
      <c r="C199" s="19">
        <v>0</v>
      </c>
      <c r="D199" s="19">
        <v>0</v>
      </c>
      <c r="E199" s="19">
        <v>0</v>
      </c>
      <c r="F199" s="19"/>
      <c r="G199" s="19"/>
      <c r="H199" s="19"/>
      <c r="I199" s="19"/>
      <c r="J199" s="19"/>
      <c r="K199" s="19"/>
      <c r="L199" s="19"/>
      <c r="M199" s="19"/>
      <c r="N199" s="35">
        <f t="shared" si="54"/>
        <v>0</v>
      </c>
    </row>
    <row r="200" spans="1:14" hidden="1" x14ac:dyDescent="0.2">
      <c r="A200" s="79" t="str">
        <f t="shared" si="53"/>
        <v>Sherri Suenram</v>
      </c>
      <c r="B200" s="19">
        <v>0</v>
      </c>
      <c r="C200" s="19">
        <v>0</v>
      </c>
      <c r="D200" s="19">
        <v>0</v>
      </c>
      <c r="E200" s="19">
        <v>0</v>
      </c>
      <c r="F200" s="19"/>
      <c r="G200" s="19"/>
      <c r="H200" s="19"/>
      <c r="I200" s="19"/>
      <c r="J200" s="19"/>
      <c r="K200" s="19"/>
      <c r="L200" s="19"/>
      <c r="M200" s="19"/>
      <c r="N200" s="35">
        <f t="shared" si="54"/>
        <v>0</v>
      </c>
    </row>
    <row r="201" spans="1:14" x14ac:dyDescent="0.2">
      <c r="A201" s="80" t="str">
        <f t="shared" si="53"/>
        <v>Heather Surrell</v>
      </c>
      <c r="B201" s="95">
        <v>13529.4</v>
      </c>
      <c r="C201" s="95">
        <v>16200</v>
      </c>
      <c r="D201" s="95">
        <v>20000</v>
      </c>
      <c r="E201" s="95">
        <v>71660</v>
      </c>
      <c r="F201" s="95"/>
      <c r="G201" s="95"/>
      <c r="H201" s="95"/>
      <c r="I201" s="95"/>
      <c r="J201" s="95"/>
      <c r="K201" s="95"/>
      <c r="L201" s="95"/>
      <c r="M201" s="95"/>
      <c r="N201" s="34">
        <f t="shared" si="54"/>
        <v>121389.4</v>
      </c>
    </row>
    <row r="202" spans="1:14" x14ac:dyDescent="0.2">
      <c r="A202" s="70" t="s">
        <v>23</v>
      </c>
      <c r="B202" s="29">
        <f>SUM(B190:B201)</f>
        <v>13529.4</v>
      </c>
      <c r="C202" s="29">
        <f t="shared" ref="C202:N202" si="56">SUM(C190:C201)</f>
        <v>16200</v>
      </c>
      <c r="D202" s="29">
        <f t="shared" si="56"/>
        <v>20000</v>
      </c>
      <c r="E202" s="29">
        <f t="shared" si="56"/>
        <v>71660</v>
      </c>
      <c r="F202" s="29">
        <f t="shared" si="56"/>
        <v>0</v>
      </c>
      <c r="G202" s="29">
        <f t="shared" si="56"/>
        <v>0</v>
      </c>
      <c r="H202" s="29">
        <f t="shared" si="56"/>
        <v>0</v>
      </c>
      <c r="I202" s="29">
        <f t="shared" si="56"/>
        <v>0</v>
      </c>
      <c r="J202" s="29">
        <f t="shared" si="56"/>
        <v>0</v>
      </c>
      <c r="K202" s="29">
        <f t="shared" si="56"/>
        <v>0</v>
      </c>
      <c r="L202" s="29">
        <f t="shared" si="56"/>
        <v>0</v>
      </c>
      <c r="M202" s="29">
        <f t="shared" si="56"/>
        <v>0</v>
      </c>
      <c r="N202" s="29">
        <f t="shared" si="56"/>
        <v>121389.4</v>
      </c>
    </row>
    <row r="203" spans="1:14" x14ac:dyDescent="0.2">
      <c r="A203" s="7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20"/>
    </row>
    <row r="204" spans="1:14" x14ac:dyDescent="0.2">
      <c r="A204" s="79" t="s">
        <v>36</v>
      </c>
      <c r="B204" s="99">
        <f t="shared" ref="B204:N204" si="57">B152</f>
        <v>587886</v>
      </c>
      <c r="C204" s="99">
        <f t="shared" si="57"/>
        <v>633102</v>
      </c>
      <c r="D204" s="99">
        <f t="shared" si="57"/>
        <v>1019745</v>
      </c>
      <c r="E204" s="99">
        <f t="shared" si="57"/>
        <v>471211</v>
      </c>
      <c r="F204" s="99">
        <f t="shared" si="57"/>
        <v>0</v>
      </c>
      <c r="G204" s="99">
        <f t="shared" si="57"/>
        <v>0</v>
      </c>
      <c r="H204" s="99">
        <f t="shared" si="57"/>
        <v>0</v>
      </c>
      <c r="I204" s="99">
        <f t="shared" si="57"/>
        <v>0</v>
      </c>
      <c r="J204" s="99">
        <f t="shared" si="57"/>
        <v>0</v>
      </c>
      <c r="K204" s="99">
        <f t="shared" si="57"/>
        <v>0</v>
      </c>
      <c r="L204" s="99">
        <f t="shared" si="57"/>
        <v>0</v>
      </c>
      <c r="M204" s="99">
        <f t="shared" si="57"/>
        <v>0</v>
      </c>
      <c r="N204" s="35">
        <f t="shared" si="57"/>
        <v>2711944</v>
      </c>
    </row>
    <row r="205" spans="1:14" x14ac:dyDescent="0.2">
      <c r="A205" s="100" t="s">
        <v>46</v>
      </c>
      <c r="B205" s="99">
        <f t="shared" ref="B205:N205" si="58">B157</f>
        <v>687391</v>
      </c>
      <c r="C205" s="99">
        <f t="shared" si="58"/>
        <v>12000</v>
      </c>
      <c r="D205" s="99">
        <f t="shared" si="58"/>
        <v>10000</v>
      </c>
      <c r="E205" s="99">
        <f t="shared" si="58"/>
        <v>574375</v>
      </c>
      <c r="F205" s="99">
        <f t="shared" si="58"/>
        <v>0</v>
      </c>
      <c r="G205" s="99">
        <f t="shared" si="58"/>
        <v>0</v>
      </c>
      <c r="H205" s="99">
        <f t="shared" si="58"/>
        <v>0</v>
      </c>
      <c r="I205" s="99">
        <f t="shared" si="58"/>
        <v>0</v>
      </c>
      <c r="J205" s="99">
        <f t="shared" si="58"/>
        <v>0</v>
      </c>
      <c r="K205" s="99">
        <f t="shared" si="58"/>
        <v>0</v>
      </c>
      <c r="L205" s="99">
        <f t="shared" si="58"/>
        <v>0</v>
      </c>
      <c r="M205" s="99">
        <f t="shared" si="58"/>
        <v>0</v>
      </c>
      <c r="N205" s="35">
        <f t="shared" si="58"/>
        <v>1283766</v>
      </c>
    </row>
    <row r="206" spans="1:14" x14ac:dyDescent="0.2">
      <c r="A206" s="79" t="s">
        <v>26</v>
      </c>
      <c r="B206" s="99">
        <f t="shared" ref="B206:N206" si="59">B172</f>
        <v>13400</v>
      </c>
      <c r="C206" s="99">
        <f t="shared" si="59"/>
        <v>60200</v>
      </c>
      <c r="D206" s="99">
        <f t="shared" si="59"/>
        <v>161806.69</v>
      </c>
      <c r="E206" s="99">
        <f t="shared" si="59"/>
        <v>111500</v>
      </c>
      <c r="F206" s="99">
        <f t="shared" si="59"/>
        <v>0</v>
      </c>
      <c r="G206" s="99">
        <f t="shared" si="59"/>
        <v>0</v>
      </c>
      <c r="H206" s="99">
        <f t="shared" si="59"/>
        <v>0</v>
      </c>
      <c r="I206" s="99">
        <f t="shared" si="59"/>
        <v>0</v>
      </c>
      <c r="J206" s="99">
        <f t="shared" si="59"/>
        <v>0</v>
      </c>
      <c r="K206" s="99">
        <f t="shared" si="59"/>
        <v>0</v>
      </c>
      <c r="L206" s="99">
        <f t="shared" si="59"/>
        <v>0</v>
      </c>
      <c r="M206" s="99">
        <f t="shared" si="59"/>
        <v>0</v>
      </c>
      <c r="N206" s="35">
        <f t="shared" si="59"/>
        <v>346906.69</v>
      </c>
    </row>
    <row r="207" spans="1:14" x14ac:dyDescent="0.2">
      <c r="A207" s="79" t="s">
        <v>27</v>
      </c>
      <c r="B207" s="99">
        <f t="shared" ref="B207:N207" si="60">B187</f>
        <v>274754.33999999997</v>
      </c>
      <c r="C207" s="99">
        <f t="shared" si="60"/>
        <v>138441.9</v>
      </c>
      <c r="D207" s="99">
        <f t="shared" si="60"/>
        <v>470332.02</v>
      </c>
      <c r="E207" s="99">
        <f t="shared" si="60"/>
        <v>350831.92000000004</v>
      </c>
      <c r="F207" s="99">
        <f t="shared" si="60"/>
        <v>0</v>
      </c>
      <c r="G207" s="99">
        <f t="shared" si="60"/>
        <v>0</v>
      </c>
      <c r="H207" s="99">
        <f t="shared" si="60"/>
        <v>0</v>
      </c>
      <c r="I207" s="99">
        <f t="shared" si="60"/>
        <v>0</v>
      </c>
      <c r="J207" s="99">
        <f t="shared" si="60"/>
        <v>0</v>
      </c>
      <c r="K207" s="99">
        <f t="shared" si="60"/>
        <v>0</v>
      </c>
      <c r="L207" s="99">
        <f t="shared" si="60"/>
        <v>0</v>
      </c>
      <c r="M207" s="99">
        <f t="shared" si="60"/>
        <v>0</v>
      </c>
      <c r="N207" s="35">
        <f t="shared" si="60"/>
        <v>1234360.1800000002</v>
      </c>
    </row>
    <row r="208" spans="1:14" x14ac:dyDescent="0.2">
      <c r="A208" s="80" t="s">
        <v>28</v>
      </c>
      <c r="B208" s="101">
        <f t="shared" ref="B208:N208" si="61">B202</f>
        <v>13529.4</v>
      </c>
      <c r="C208" s="101">
        <f t="shared" si="61"/>
        <v>16200</v>
      </c>
      <c r="D208" s="101">
        <f t="shared" si="61"/>
        <v>20000</v>
      </c>
      <c r="E208" s="101">
        <f t="shared" si="61"/>
        <v>71660</v>
      </c>
      <c r="F208" s="101">
        <f t="shared" si="61"/>
        <v>0</v>
      </c>
      <c r="G208" s="101">
        <f t="shared" si="61"/>
        <v>0</v>
      </c>
      <c r="H208" s="101">
        <f t="shared" si="61"/>
        <v>0</v>
      </c>
      <c r="I208" s="101">
        <f t="shared" si="61"/>
        <v>0</v>
      </c>
      <c r="J208" s="101">
        <f t="shared" si="61"/>
        <v>0</v>
      </c>
      <c r="K208" s="101">
        <f t="shared" si="61"/>
        <v>0</v>
      </c>
      <c r="L208" s="101">
        <f t="shared" si="61"/>
        <v>0</v>
      </c>
      <c r="M208" s="101">
        <f t="shared" si="61"/>
        <v>0</v>
      </c>
      <c r="N208" s="34">
        <f t="shared" si="61"/>
        <v>121389.4</v>
      </c>
    </row>
    <row r="209" spans="1:14" x14ac:dyDescent="0.2">
      <c r="A209" s="70" t="s">
        <v>94</v>
      </c>
      <c r="B209" s="29">
        <f t="shared" ref="B209:N209" si="62">SUM(B204:B208)</f>
        <v>1576960.7399999998</v>
      </c>
      <c r="C209" s="29">
        <f t="shared" si="62"/>
        <v>859943.9</v>
      </c>
      <c r="D209" s="29">
        <f t="shared" si="62"/>
        <v>1681883.71</v>
      </c>
      <c r="E209" s="29">
        <f t="shared" si="62"/>
        <v>1579577.92</v>
      </c>
      <c r="F209" s="29">
        <f t="shared" si="62"/>
        <v>0</v>
      </c>
      <c r="G209" s="29">
        <f t="shared" si="62"/>
        <v>0</v>
      </c>
      <c r="H209" s="29">
        <f t="shared" si="62"/>
        <v>0</v>
      </c>
      <c r="I209" s="29">
        <f t="shared" si="62"/>
        <v>0</v>
      </c>
      <c r="J209" s="29">
        <f t="shared" si="62"/>
        <v>0</v>
      </c>
      <c r="K209" s="29">
        <f t="shared" si="62"/>
        <v>0</v>
      </c>
      <c r="L209" s="29">
        <f t="shared" si="62"/>
        <v>0</v>
      </c>
      <c r="M209" s="29">
        <f t="shared" si="62"/>
        <v>0</v>
      </c>
      <c r="N209" s="31">
        <f t="shared" si="62"/>
        <v>5698366.2700000014</v>
      </c>
    </row>
    <row r="210" spans="1:14" x14ac:dyDescent="0.2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6"/>
    </row>
    <row r="211" spans="1:14" x14ac:dyDescent="0.2">
      <c r="A211" s="77" t="s">
        <v>38</v>
      </c>
      <c r="B211" s="92">
        <f t="shared" ref="B211:N211" si="63">B204/B209</f>
        <v>0.37279685225391224</v>
      </c>
      <c r="C211" s="92">
        <f t="shared" si="63"/>
        <v>0.73621314134561566</v>
      </c>
      <c r="D211" s="92">
        <f t="shared" si="63"/>
        <v>0.60631124134022318</v>
      </c>
      <c r="E211" s="92">
        <f t="shared" si="63"/>
        <v>0.29831450163598133</v>
      </c>
      <c r="F211" s="92" t="e">
        <f t="shared" si="63"/>
        <v>#DIV/0!</v>
      </c>
      <c r="G211" s="92" t="e">
        <f t="shared" si="63"/>
        <v>#DIV/0!</v>
      </c>
      <c r="H211" s="92" t="e">
        <f t="shared" si="63"/>
        <v>#DIV/0!</v>
      </c>
      <c r="I211" s="92" t="e">
        <f t="shared" si="63"/>
        <v>#DIV/0!</v>
      </c>
      <c r="J211" s="92" t="e">
        <f t="shared" si="63"/>
        <v>#DIV/0!</v>
      </c>
      <c r="K211" s="92" t="e">
        <f t="shared" si="63"/>
        <v>#DIV/0!</v>
      </c>
      <c r="L211" s="92" t="e">
        <f t="shared" si="63"/>
        <v>#DIV/0!</v>
      </c>
      <c r="M211" s="92" t="e">
        <f t="shared" si="63"/>
        <v>#DIV/0!</v>
      </c>
      <c r="N211" s="17">
        <f t="shared" si="63"/>
        <v>0.47591605584875807</v>
      </c>
    </row>
    <row r="212" spans="1:14" x14ac:dyDescent="0.2">
      <c r="A212" s="85" t="s">
        <v>47</v>
      </c>
      <c r="B212" s="92">
        <f t="shared" ref="B212:N212" si="64">B205/B209</f>
        <v>0.43589607690550375</v>
      </c>
      <c r="C212" s="92">
        <f t="shared" si="64"/>
        <v>1.395439865321447E-2</v>
      </c>
      <c r="D212" s="92">
        <f t="shared" si="64"/>
        <v>5.9457142848479104E-3</v>
      </c>
      <c r="E212" s="92">
        <f t="shared" si="64"/>
        <v>0.36362561968452939</v>
      </c>
      <c r="F212" s="92" t="e">
        <f t="shared" si="64"/>
        <v>#DIV/0!</v>
      </c>
      <c r="G212" s="92" t="e">
        <f t="shared" si="64"/>
        <v>#DIV/0!</v>
      </c>
      <c r="H212" s="92" t="e">
        <f t="shared" si="64"/>
        <v>#DIV/0!</v>
      </c>
      <c r="I212" s="92" t="e">
        <f t="shared" si="64"/>
        <v>#DIV/0!</v>
      </c>
      <c r="J212" s="92" t="e">
        <f t="shared" si="64"/>
        <v>#DIV/0!</v>
      </c>
      <c r="K212" s="92" t="e">
        <f t="shared" si="64"/>
        <v>#DIV/0!</v>
      </c>
      <c r="L212" s="92" t="e">
        <f t="shared" si="64"/>
        <v>#DIV/0!</v>
      </c>
      <c r="M212" s="92" t="e">
        <f t="shared" si="64"/>
        <v>#DIV/0!</v>
      </c>
      <c r="N212" s="17">
        <f t="shared" si="64"/>
        <v>0.22528667677235842</v>
      </c>
    </row>
    <row r="213" spans="1:14" x14ac:dyDescent="0.2">
      <c r="A213" s="77" t="s">
        <v>29</v>
      </c>
      <c r="B213" s="92">
        <f t="shared" ref="B213:N213" si="65">B206/B209</f>
        <v>8.4973580255396867E-3</v>
      </c>
      <c r="C213" s="92">
        <f t="shared" si="65"/>
        <v>7.0004566576959262E-2</v>
      </c>
      <c r="D213" s="92">
        <f t="shared" si="65"/>
        <v>9.620563481169575E-2</v>
      </c>
      <c r="E213" s="92">
        <f t="shared" si="65"/>
        <v>7.0588477205353703E-2</v>
      </c>
      <c r="F213" s="92" t="e">
        <f t="shared" si="65"/>
        <v>#DIV/0!</v>
      </c>
      <c r="G213" s="92" t="e">
        <f t="shared" si="65"/>
        <v>#DIV/0!</v>
      </c>
      <c r="H213" s="92" t="e">
        <f t="shared" si="65"/>
        <v>#DIV/0!</v>
      </c>
      <c r="I213" s="92" t="e">
        <f t="shared" si="65"/>
        <v>#DIV/0!</v>
      </c>
      <c r="J213" s="92" t="e">
        <f t="shared" si="65"/>
        <v>#DIV/0!</v>
      </c>
      <c r="K213" s="92" t="e">
        <f t="shared" si="65"/>
        <v>#DIV/0!</v>
      </c>
      <c r="L213" s="92" t="e">
        <f t="shared" si="65"/>
        <v>#DIV/0!</v>
      </c>
      <c r="M213" s="92" t="e">
        <f t="shared" si="65"/>
        <v>#DIV/0!</v>
      </c>
      <c r="N213" s="17">
        <f t="shared" si="65"/>
        <v>6.0878271694529022E-2</v>
      </c>
    </row>
    <row r="214" spans="1:14" x14ac:dyDescent="0.2">
      <c r="A214" s="77" t="s">
        <v>30</v>
      </c>
      <c r="B214" s="92">
        <f t="shared" ref="B214:N214" si="66">B207/B209</f>
        <v>0.17423029821275068</v>
      </c>
      <c r="C214" s="92">
        <f t="shared" si="66"/>
        <v>0.16098945524237104</v>
      </c>
      <c r="D214" s="92">
        <f t="shared" si="66"/>
        <v>0.27964598099353732</v>
      </c>
      <c r="E214" s="92">
        <f t="shared" si="66"/>
        <v>0.2221048519087935</v>
      </c>
      <c r="F214" s="92" t="e">
        <f t="shared" si="66"/>
        <v>#DIV/0!</v>
      </c>
      <c r="G214" s="92" t="e">
        <f t="shared" si="66"/>
        <v>#DIV/0!</v>
      </c>
      <c r="H214" s="92" t="e">
        <f t="shared" si="66"/>
        <v>#DIV/0!</v>
      </c>
      <c r="I214" s="92" t="e">
        <f t="shared" si="66"/>
        <v>#DIV/0!</v>
      </c>
      <c r="J214" s="92" t="e">
        <f t="shared" si="66"/>
        <v>#DIV/0!</v>
      </c>
      <c r="K214" s="92" t="e">
        <f t="shared" si="66"/>
        <v>#DIV/0!</v>
      </c>
      <c r="L214" s="92" t="e">
        <f t="shared" si="66"/>
        <v>#DIV/0!</v>
      </c>
      <c r="M214" s="92" t="e">
        <f t="shared" si="66"/>
        <v>#DIV/0!</v>
      </c>
      <c r="N214" s="17">
        <f t="shared" si="66"/>
        <v>0.21661650401422861</v>
      </c>
    </row>
    <row r="215" spans="1:14" x14ac:dyDescent="0.2">
      <c r="A215" s="77" t="s">
        <v>31</v>
      </c>
      <c r="B215" s="92">
        <f t="shared" ref="B215:N215" si="67">B208/B209</f>
        <v>8.5794146022937778E-3</v>
      </c>
      <c r="C215" s="92">
        <f t="shared" si="67"/>
        <v>1.8838438181839536E-2</v>
      </c>
      <c r="D215" s="92">
        <f t="shared" si="67"/>
        <v>1.1891428569695821E-2</v>
      </c>
      <c r="E215" s="92">
        <f t="shared" si="67"/>
        <v>4.5366549565342112E-2</v>
      </c>
      <c r="F215" s="92" t="e">
        <f t="shared" si="67"/>
        <v>#DIV/0!</v>
      </c>
      <c r="G215" s="92" t="e">
        <f t="shared" si="67"/>
        <v>#DIV/0!</v>
      </c>
      <c r="H215" s="92" t="e">
        <f t="shared" si="67"/>
        <v>#DIV/0!</v>
      </c>
      <c r="I215" s="92" t="e">
        <f t="shared" si="67"/>
        <v>#DIV/0!</v>
      </c>
      <c r="J215" s="92" t="e">
        <f t="shared" si="67"/>
        <v>#DIV/0!</v>
      </c>
      <c r="K215" s="92" t="e">
        <f t="shared" si="67"/>
        <v>#DIV/0!</v>
      </c>
      <c r="L215" s="92" t="e">
        <f t="shared" si="67"/>
        <v>#DIV/0!</v>
      </c>
      <c r="M215" s="92" t="e">
        <f t="shared" si="67"/>
        <v>#DIV/0!</v>
      </c>
      <c r="N215" s="17">
        <f t="shared" si="67"/>
        <v>2.1302491670125649E-2</v>
      </c>
    </row>
    <row r="216" spans="1:14" x14ac:dyDescent="0.2">
      <c r="A216" s="77"/>
      <c r="B216" s="93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17"/>
    </row>
    <row r="217" spans="1:14" x14ac:dyDescent="0.2">
      <c r="C217" s="22"/>
      <c r="D217" s="22"/>
      <c r="E217" s="22"/>
      <c r="F217" s="22"/>
      <c r="G217" s="94"/>
      <c r="H217" s="94"/>
      <c r="I217" s="94"/>
      <c r="J217" s="22"/>
      <c r="K217" s="22"/>
      <c r="L217" s="22"/>
      <c r="M217" s="22"/>
      <c r="N217" s="94"/>
    </row>
    <row r="218" spans="1:14" ht="15.75" x14ac:dyDescent="0.25">
      <c r="A218" s="74" t="s">
        <v>80</v>
      </c>
      <c r="B218" s="62"/>
      <c r="C218" s="87"/>
      <c r="D218" s="87"/>
      <c r="E218" s="87"/>
      <c r="F218" s="87"/>
      <c r="G218" s="28"/>
      <c r="H218" s="28"/>
      <c r="I218" s="28"/>
      <c r="J218" s="87"/>
      <c r="K218" s="87"/>
      <c r="L218" s="87"/>
      <c r="M218" s="87"/>
      <c r="N218" s="28"/>
    </row>
    <row r="219" spans="1:14" x14ac:dyDescent="0.2">
      <c r="A219" s="76"/>
      <c r="B219" s="60" t="s">
        <v>2</v>
      </c>
      <c r="C219" s="26" t="s">
        <v>3</v>
      </c>
      <c r="D219" s="26" t="s">
        <v>4</v>
      </c>
      <c r="E219" s="26" t="s">
        <v>5</v>
      </c>
      <c r="F219" s="26" t="s">
        <v>6</v>
      </c>
      <c r="G219" s="26" t="s">
        <v>7</v>
      </c>
      <c r="H219" s="26" t="s">
        <v>8</v>
      </c>
      <c r="I219" s="26" t="s">
        <v>9</v>
      </c>
      <c r="J219" s="26" t="s">
        <v>10</v>
      </c>
      <c r="K219" s="26" t="s">
        <v>11</v>
      </c>
      <c r="L219" s="26" t="s">
        <v>12</v>
      </c>
      <c r="M219" s="26" t="s">
        <v>13</v>
      </c>
      <c r="N219" s="48" t="s">
        <v>14</v>
      </c>
    </row>
    <row r="220" spans="1:14" x14ac:dyDescent="0.2">
      <c r="A220" s="75" t="s">
        <v>35</v>
      </c>
      <c r="B220" s="1"/>
      <c r="C220" s="1"/>
      <c r="D220" s="1"/>
      <c r="E220" s="1"/>
      <c r="F220" s="1"/>
      <c r="J220" s="1"/>
      <c r="K220" s="1"/>
      <c r="L220" s="1"/>
      <c r="M220" s="1"/>
      <c r="N220" s="6"/>
    </row>
    <row r="221" spans="1:14" x14ac:dyDescent="0.2">
      <c r="A221" s="15" t="str">
        <f>A6</f>
        <v>IL-Melisa Bibb</v>
      </c>
      <c r="B221" s="2">
        <v>19</v>
      </c>
      <c r="C221" s="2">
        <v>14</v>
      </c>
      <c r="D221" s="2">
        <v>14</v>
      </c>
      <c r="E221" s="2">
        <v>15</v>
      </c>
      <c r="F221" s="2"/>
      <c r="G221" s="2"/>
      <c r="H221" s="2"/>
      <c r="I221" s="2"/>
      <c r="J221" s="2"/>
      <c r="K221" s="2"/>
      <c r="L221" s="2"/>
      <c r="M221" s="2"/>
      <c r="N221" s="52">
        <f>SUM(B221:M221)</f>
        <v>62</v>
      </c>
    </row>
    <row r="222" spans="1:14" x14ac:dyDescent="0.2">
      <c r="A222" s="15" t="str">
        <f>A7</f>
        <v>IL-Brandon Kirby</v>
      </c>
      <c r="B222" s="2">
        <v>13</v>
      </c>
      <c r="C222" s="2">
        <v>25</v>
      </c>
      <c r="D222" s="2">
        <v>36</v>
      </c>
      <c r="E222" s="2">
        <v>12</v>
      </c>
      <c r="F222" s="2"/>
      <c r="G222" s="2"/>
      <c r="H222" s="2"/>
      <c r="I222" s="2"/>
      <c r="J222" s="2"/>
      <c r="K222" s="2"/>
      <c r="L222" s="2"/>
      <c r="M222" s="2"/>
      <c r="N222" s="52">
        <f>SUM(B222:M222)</f>
        <v>86</v>
      </c>
    </row>
    <row r="223" spans="1:14" x14ac:dyDescent="0.2">
      <c r="A223" s="16" t="str">
        <f>A8</f>
        <v>IL-John Cummings</v>
      </c>
      <c r="B223" s="4">
        <v>0</v>
      </c>
      <c r="C223" s="4">
        <v>0</v>
      </c>
      <c r="D223" s="4">
        <v>0</v>
      </c>
      <c r="E223" s="4">
        <v>0</v>
      </c>
      <c r="F223" s="4"/>
      <c r="G223" s="4"/>
      <c r="H223" s="4"/>
      <c r="I223" s="4"/>
      <c r="J223" s="4"/>
      <c r="K223" s="4"/>
      <c r="L223" s="4"/>
      <c r="M223" s="4"/>
      <c r="N223" s="49">
        <f>SUM(B223:M223)</f>
        <v>0</v>
      </c>
    </row>
    <row r="224" spans="1:14" x14ac:dyDescent="0.2">
      <c r="A224" s="71" t="s">
        <v>23</v>
      </c>
      <c r="B224" s="102">
        <f t="shared" ref="B224:N224" si="68">SUM(B221:B223)</f>
        <v>32</v>
      </c>
      <c r="C224" s="102">
        <f t="shared" si="68"/>
        <v>39</v>
      </c>
      <c r="D224" s="102">
        <f t="shared" si="68"/>
        <v>50</v>
      </c>
      <c r="E224" s="102">
        <f t="shared" si="68"/>
        <v>27</v>
      </c>
      <c r="F224" s="102">
        <f t="shared" si="68"/>
        <v>0</v>
      </c>
      <c r="G224" s="102">
        <f t="shared" si="68"/>
        <v>0</v>
      </c>
      <c r="H224" s="102">
        <f t="shared" si="68"/>
        <v>0</v>
      </c>
      <c r="I224" s="102">
        <f t="shared" si="68"/>
        <v>0</v>
      </c>
      <c r="J224" s="102">
        <f t="shared" si="68"/>
        <v>0</v>
      </c>
      <c r="K224" s="102">
        <f t="shared" si="68"/>
        <v>0</v>
      </c>
      <c r="L224" s="102">
        <f t="shared" si="68"/>
        <v>0</v>
      </c>
      <c r="M224" s="102">
        <f t="shared" si="68"/>
        <v>0</v>
      </c>
      <c r="N224" s="50">
        <f t="shared" si="68"/>
        <v>148</v>
      </c>
    </row>
    <row r="225" spans="1:14" x14ac:dyDescent="0.2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6"/>
    </row>
    <row r="226" spans="1:14" x14ac:dyDescent="0.2">
      <c r="A226" s="75" t="s">
        <v>45</v>
      </c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6"/>
    </row>
    <row r="227" spans="1:14" x14ac:dyDescent="0.2">
      <c r="A227" s="66" t="str">
        <f>A12</f>
        <v>MTG - Alisha Engles</v>
      </c>
      <c r="B227" s="2">
        <v>5</v>
      </c>
      <c r="C227" s="2">
        <v>0</v>
      </c>
      <c r="D227" s="2">
        <v>1</v>
      </c>
      <c r="E227" s="2">
        <v>3</v>
      </c>
      <c r="F227" s="2"/>
      <c r="G227" s="2"/>
      <c r="H227" s="2"/>
      <c r="I227" s="2"/>
      <c r="J227" s="2"/>
      <c r="K227" s="2"/>
      <c r="L227" s="2"/>
      <c r="M227" s="2"/>
      <c r="N227" s="52">
        <f>SUM(B227:M227)</f>
        <v>9</v>
      </c>
    </row>
    <row r="228" spans="1:14" x14ac:dyDescent="0.2">
      <c r="A228" s="46" t="str">
        <f>A13</f>
        <v>MTG - Lindsay Mata</v>
      </c>
      <c r="B228" s="4">
        <v>3</v>
      </c>
      <c r="C228" s="4">
        <v>0</v>
      </c>
      <c r="D228" s="4">
        <v>0</v>
      </c>
      <c r="E228" s="4">
        <v>4</v>
      </c>
      <c r="F228" s="4"/>
      <c r="G228" s="4"/>
      <c r="H228" s="4"/>
      <c r="I228" s="4"/>
      <c r="J228" s="4"/>
      <c r="K228" s="4"/>
      <c r="L228" s="4"/>
      <c r="M228" s="4"/>
      <c r="N228" s="49">
        <f>SUM(B228:M228)</f>
        <v>7</v>
      </c>
    </row>
    <row r="229" spans="1:14" x14ac:dyDescent="0.2">
      <c r="A229" s="71" t="s">
        <v>23</v>
      </c>
      <c r="B229" s="103">
        <f t="shared" ref="B229:N229" si="69">SUM(B227:B228)</f>
        <v>8</v>
      </c>
      <c r="C229" s="103">
        <f t="shared" si="69"/>
        <v>0</v>
      </c>
      <c r="D229" s="103">
        <f t="shared" si="69"/>
        <v>1</v>
      </c>
      <c r="E229" s="103">
        <f t="shared" si="69"/>
        <v>7</v>
      </c>
      <c r="F229" s="103">
        <f t="shared" si="69"/>
        <v>0</v>
      </c>
      <c r="G229" s="103">
        <f t="shared" si="69"/>
        <v>0</v>
      </c>
      <c r="H229" s="103">
        <f t="shared" si="69"/>
        <v>0</v>
      </c>
      <c r="I229" s="103">
        <f t="shared" si="69"/>
        <v>0</v>
      </c>
      <c r="J229" s="103">
        <f t="shared" si="69"/>
        <v>0</v>
      </c>
      <c r="K229" s="103">
        <f t="shared" si="69"/>
        <v>0</v>
      </c>
      <c r="L229" s="103">
        <f t="shared" si="69"/>
        <v>0</v>
      </c>
      <c r="M229" s="103">
        <f t="shared" si="69"/>
        <v>0</v>
      </c>
      <c r="N229" s="56">
        <f t="shared" si="69"/>
        <v>16</v>
      </c>
    </row>
    <row r="230" spans="1:14" x14ac:dyDescent="0.2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6"/>
    </row>
    <row r="231" spans="1:14" x14ac:dyDescent="0.2">
      <c r="A231" s="75" t="s">
        <v>22</v>
      </c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6"/>
    </row>
    <row r="232" spans="1:14" hidden="1" x14ac:dyDescent="0.2">
      <c r="A232" s="15" t="str">
        <f t="shared" ref="A232:A243" si="70">A17</f>
        <v>Melissa Bibb</v>
      </c>
      <c r="B232" s="2">
        <v>0</v>
      </c>
      <c r="C232" s="2">
        <v>0</v>
      </c>
      <c r="D232" s="2">
        <v>0</v>
      </c>
      <c r="E232" s="2">
        <v>0</v>
      </c>
      <c r="F232" s="2"/>
      <c r="G232" s="2"/>
      <c r="H232" s="2"/>
      <c r="I232" s="2"/>
      <c r="J232" s="2"/>
      <c r="K232" s="2"/>
      <c r="L232" s="2"/>
      <c r="M232" s="2"/>
      <c r="N232" s="52">
        <f t="shared" ref="N232:N243" si="71">SUM(B232:M232)</f>
        <v>0</v>
      </c>
    </row>
    <row r="233" spans="1:14" hidden="1" x14ac:dyDescent="0.2">
      <c r="A233" s="15" t="str">
        <f t="shared" si="70"/>
        <v>Sue Covey</v>
      </c>
      <c r="B233" s="2">
        <v>0</v>
      </c>
      <c r="C233" s="2">
        <v>0</v>
      </c>
      <c r="D233" s="2">
        <v>0</v>
      </c>
      <c r="E233" s="2">
        <v>0</v>
      </c>
      <c r="F233" s="2"/>
      <c r="G233" s="2"/>
      <c r="H233" s="2"/>
      <c r="I233" s="2"/>
      <c r="J233" s="2"/>
      <c r="K233" s="2"/>
      <c r="L233" s="2"/>
      <c r="M233" s="2"/>
      <c r="N233" s="52">
        <f t="shared" si="71"/>
        <v>0</v>
      </c>
    </row>
    <row r="234" spans="1:14" hidden="1" x14ac:dyDescent="0.2">
      <c r="A234" s="15" t="str">
        <f t="shared" si="70"/>
        <v>John Cummings</v>
      </c>
      <c r="B234" s="2">
        <v>0</v>
      </c>
      <c r="C234" s="2">
        <v>0</v>
      </c>
      <c r="D234" s="2">
        <v>0</v>
      </c>
      <c r="E234" s="2">
        <v>0</v>
      </c>
      <c r="F234" s="2"/>
      <c r="G234" s="2"/>
      <c r="H234" s="2"/>
      <c r="I234" s="2"/>
      <c r="J234" s="2"/>
      <c r="K234" s="2"/>
      <c r="L234" s="2"/>
      <c r="M234" s="2"/>
      <c r="N234" s="52">
        <f t="shared" si="71"/>
        <v>0</v>
      </c>
    </row>
    <row r="235" spans="1:14" hidden="1" x14ac:dyDescent="0.2">
      <c r="A235" s="15" t="str">
        <f t="shared" si="70"/>
        <v>Alisha Engles</v>
      </c>
      <c r="B235" s="2">
        <v>0</v>
      </c>
      <c r="C235" s="2">
        <v>0</v>
      </c>
      <c r="D235" s="2">
        <v>0</v>
      </c>
      <c r="E235" s="2">
        <v>0</v>
      </c>
      <c r="F235" s="2"/>
      <c r="G235" s="2"/>
      <c r="H235" s="2"/>
      <c r="I235" s="2"/>
      <c r="J235" s="2"/>
      <c r="K235" s="2"/>
      <c r="L235" s="2"/>
      <c r="M235" s="2"/>
      <c r="N235" s="52">
        <f t="shared" si="71"/>
        <v>0</v>
      </c>
    </row>
    <row r="236" spans="1:14" hidden="1" x14ac:dyDescent="0.2">
      <c r="A236" s="15" t="str">
        <f t="shared" si="70"/>
        <v>Christina Jones</v>
      </c>
      <c r="B236" s="2">
        <v>0</v>
      </c>
      <c r="C236" s="2">
        <v>0</v>
      </c>
      <c r="D236" s="2">
        <v>0</v>
      </c>
      <c r="E236" s="2">
        <v>0</v>
      </c>
      <c r="F236" s="2"/>
      <c r="G236" s="2"/>
      <c r="H236" s="2"/>
      <c r="I236" s="2"/>
      <c r="J236" s="2"/>
      <c r="K236" s="2"/>
      <c r="L236" s="2"/>
      <c r="M236" s="2"/>
      <c r="N236" s="52">
        <f t="shared" ref="N236" si="72">SUM(B236:M236)</f>
        <v>0</v>
      </c>
    </row>
    <row r="237" spans="1:14" x14ac:dyDescent="0.2">
      <c r="A237" s="15" t="str">
        <f t="shared" si="70"/>
        <v>Tina Kelly</v>
      </c>
      <c r="B237" s="2">
        <v>2</v>
      </c>
      <c r="C237" s="2">
        <v>0</v>
      </c>
      <c r="D237" s="2">
        <v>6</v>
      </c>
      <c r="E237" s="2">
        <v>0</v>
      </c>
      <c r="F237" s="2"/>
      <c r="G237" s="2"/>
      <c r="H237" s="2"/>
      <c r="I237" s="2"/>
      <c r="J237" s="2"/>
      <c r="K237" s="2"/>
      <c r="L237" s="2"/>
      <c r="M237" s="2"/>
      <c r="N237" s="52">
        <f t="shared" si="71"/>
        <v>8</v>
      </c>
    </row>
    <row r="238" spans="1:14" x14ac:dyDescent="0.2">
      <c r="A238" s="15" t="str">
        <f t="shared" si="70"/>
        <v>Brandon Kirby</v>
      </c>
      <c r="B238" s="2">
        <v>0</v>
      </c>
      <c r="C238" s="2">
        <v>0</v>
      </c>
      <c r="D238" s="2">
        <v>0</v>
      </c>
      <c r="E238" s="2">
        <v>1</v>
      </c>
      <c r="F238" s="2"/>
      <c r="G238" s="2"/>
      <c r="H238" s="2"/>
      <c r="I238" s="2"/>
      <c r="J238" s="2"/>
      <c r="K238" s="2"/>
      <c r="L238" s="2"/>
      <c r="M238" s="2"/>
      <c r="N238" s="52">
        <f t="shared" si="71"/>
        <v>1</v>
      </c>
    </row>
    <row r="239" spans="1:14" hidden="1" x14ac:dyDescent="0.2">
      <c r="A239" s="15" t="str">
        <f t="shared" si="70"/>
        <v>Lindsay Mata</v>
      </c>
      <c r="B239" s="2">
        <v>0</v>
      </c>
      <c r="C239" s="2">
        <v>0</v>
      </c>
      <c r="D239" s="2">
        <v>0</v>
      </c>
      <c r="E239" s="2">
        <v>0</v>
      </c>
      <c r="F239" s="2"/>
      <c r="G239" s="2"/>
      <c r="H239" s="2"/>
      <c r="I239" s="2"/>
      <c r="J239" s="2"/>
      <c r="K239" s="2"/>
      <c r="L239" s="2"/>
      <c r="M239" s="2"/>
      <c r="N239" s="52">
        <f t="shared" si="71"/>
        <v>0</v>
      </c>
    </row>
    <row r="240" spans="1:14" hidden="1" x14ac:dyDescent="0.2">
      <c r="A240" s="15" t="str">
        <f t="shared" si="70"/>
        <v>Erin Patterson</v>
      </c>
      <c r="B240" s="2">
        <v>0</v>
      </c>
      <c r="C240" s="2">
        <v>0</v>
      </c>
      <c r="D240" s="2">
        <v>0</v>
      </c>
      <c r="E240" s="2">
        <v>0</v>
      </c>
      <c r="F240" s="2"/>
      <c r="G240" s="2"/>
      <c r="H240" s="2"/>
      <c r="I240" s="2"/>
      <c r="J240" s="2"/>
      <c r="K240" s="2"/>
      <c r="L240" s="2"/>
      <c r="M240" s="2"/>
      <c r="N240" s="52">
        <f t="shared" si="71"/>
        <v>0</v>
      </c>
    </row>
    <row r="241" spans="1:14" x14ac:dyDescent="0.2">
      <c r="A241" s="15" t="str">
        <f t="shared" si="70"/>
        <v>Hugo Salcido</v>
      </c>
      <c r="B241" s="2">
        <v>4</v>
      </c>
      <c r="C241" s="2">
        <v>5</v>
      </c>
      <c r="D241" s="2">
        <v>8</v>
      </c>
      <c r="E241" s="2">
        <v>6</v>
      </c>
      <c r="F241" s="2"/>
      <c r="G241" s="2"/>
      <c r="H241" s="2"/>
      <c r="I241" s="2"/>
      <c r="J241" s="2"/>
      <c r="K241" s="2"/>
      <c r="L241" s="2"/>
      <c r="M241" s="2"/>
      <c r="N241" s="52">
        <f t="shared" si="71"/>
        <v>23</v>
      </c>
    </row>
    <row r="242" spans="1:14" hidden="1" x14ac:dyDescent="0.2">
      <c r="A242" s="15" t="str">
        <f t="shared" si="70"/>
        <v>Sherri Suenram</v>
      </c>
      <c r="B242" s="2">
        <v>0</v>
      </c>
      <c r="C242" s="2">
        <v>0</v>
      </c>
      <c r="D242" s="2">
        <v>0</v>
      </c>
      <c r="E242" s="2">
        <v>0</v>
      </c>
      <c r="F242" s="2"/>
      <c r="G242" s="2"/>
      <c r="H242" s="2"/>
      <c r="I242" s="2"/>
      <c r="J242" s="2"/>
      <c r="K242" s="2"/>
      <c r="L242" s="2"/>
      <c r="M242" s="2"/>
      <c r="N242" s="52">
        <f t="shared" si="71"/>
        <v>0</v>
      </c>
    </row>
    <row r="243" spans="1:14" hidden="1" x14ac:dyDescent="0.2">
      <c r="A243" s="16" t="str">
        <f t="shared" si="70"/>
        <v>Heather Surrell</v>
      </c>
      <c r="B243" s="4">
        <v>0</v>
      </c>
      <c r="C243" s="4">
        <v>0</v>
      </c>
      <c r="D243" s="4">
        <v>0</v>
      </c>
      <c r="E243" s="4">
        <v>0</v>
      </c>
      <c r="F243" s="4"/>
      <c r="G243" s="4"/>
      <c r="H243" s="4"/>
      <c r="I243" s="4"/>
      <c r="J243" s="4"/>
      <c r="K243" s="4"/>
      <c r="L243" s="4"/>
      <c r="M243" s="4"/>
      <c r="N243" s="49">
        <f t="shared" si="71"/>
        <v>0</v>
      </c>
    </row>
    <row r="244" spans="1:14" x14ac:dyDescent="0.2">
      <c r="A244" s="71" t="s">
        <v>23</v>
      </c>
      <c r="B244" s="102">
        <f>SUM(B232:B243)</f>
        <v>6</v>
      </c>
      <c r="C244" s="102">
        <f t="shared" ref="C244:N244" si="73">SUM(C232:C243)</f>
        <v>5</v>
      </c>
      <c r="D244" s="102">
        <f t="shared" si="73"/>
        <v>14</v>
      </c>
      <c r="E244" s="102">
        <f t="shared" si="73"/>
        <v>7</v>
      </c>
      <c r="F244" s="102">
        <f t="shared" si="73"/>
        <v>0</v>
      </c>
      <c r="G244" s="102">
        <f t="shared" si="73"/>
        <v>0</v>
      </c>
      <c r="H244" s="102">
        <f t="shared" si="73"/>
        <v>0</v>
      </c>
      <c r="I244" s="102">
        <f t="shared" si="73"/>
        <v>0</v>
      </c>
      <c r="J244" s="102">
        <f t="shared" si="73"/>
        <v>0</v>
      </c>
      <c r="K244" s="102">
        <f t="shared" si="73"/>
        <v>0</v>
      </c>
      <c r="L244" s="102">
        <f t="shared" si="73"/>
        <v>0</v>
      </c>
      <c r="M244" s="102">
        <f t="shared" si="73"/>
        <v>0</v>
      </c>
      <c r="N244" s="102">
        <f t="shared" si="73"/>
        <v>32</v>
      </c>
    </row>
    <row r="245" spans="1:14" x14ac:dyDescent="0.2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6"/>
    </row>
    <row r="246" spans="1:14" x14ac:dyDescent="0.2">
      <c r="A246" s="75" t="s">
        <v>24</v>
      </c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6"/>
    </row>
    <row r="247" spans="1:14" x14ac:dyDescent="0.2">
      <c r="A247" s="66" t="str">
        <f t="shared" ref="A247:A258" si="74">A17</f>
        <v>Melissa Bibb</v>
      </c>
      <c r="B247" s="2">
        <v>0</v>
      </c>
      <c r="C247" s="2">
        <v>0</v>
      </c>
      <c r="D247" s="2">
        <v>0</v>
      </c>
      <c r="E247" s="2">
        <v>0</v>
      </c>
      <c r="F247" s="2"/>
      <c r="G247" s="2"/>
      <c r="H247" s="2"/>
      <c r="I247" s="2"/>
      <c r="J247" s="2"/>
      <c r="K247" s="2"/>
      <c r="L247" s="2"/>
      <c r="M247" s="2"/>
      <c r="N247" s="52">
        <f t="shared" ref="N247:N258" si="75">SUM(B247:M247)</f>
        <v>0</v>
      </c>
    </row>
    <row r="248" spans="1:14" x14ac:dyDescent="0.2">
      <c r="A248" s="66" t="str">
        <f t="shared" si="74"/>
        <v>Sue Covey</v>
      </c>
      <c r="B248" s="2">
        <v>12</v>
      </c>
      <c r="C248" s="2">
        <v>8</v>
      </c>
      <c r="D248" s="2">
        <v>17</v>
      </c>
      <c r="E248" s="2">
        <v>14</v>
      </c>
      <c r="F248" s="2"/>
      <c r="G248" s="2"/>
      <c r="H248" s="2"/>
      <c r="I248" s="2"/>
      <c r="J248" s="2"/>
      <c r="K248" s="2"/>
      <c r="L248" s="2"/>
      <c r="M248" s="2"/>
      <c r="N248" s="52">
        <f t="shared" si="75"/>
        <v>51</v>
      </c>
    </row>
    <row r="249" spans="1:14" x14ac:dyDescent="0.2">
      <c r="A249" s="66" t="str">
        <f t="shared" si="74"/>
        <v>John Cummings</v>
      </c>
      <c r="B249" s="2">
        <v>0</v>
      </c>
      <c r="C249" s="2">
        <v>0</v>
      </c>
      <c r="D249" s="2">
        <v>2</v>
      </c>
      <c r="E249" s="2">
        <v>0</v>
      </c>
      <c r="F249" s="2"/>
      <c r="G249" s="2"/>
      <c r="H249" s="2"/>
      <c r="I249" s="2"/>
      <c r="J249" s="2"/>
      <c r="K249" s="2"/>
      <c r="L249" s="2"/>
      <c r="M249" s="2"/>
      <c r="N249" s="52">
        <f t="shared" si="75"/>
        <v>2</v>
      </c>
    </row>
    <row r="250" spans="1:14" x14ac:dyDescent="0.2">
      <c r="A250" s="66" t="str">
        <f t="shared" si="74"/>
        <v>Alisha Engles</v>
      </c>
      <c r="B250" s="2">
        <v>0</v>
      </c>
      <c r="C250" s="2">
        <v>0</v>
      </c>
      <c r="D250" s="2">
        <v>1</v>
      </c>
      <c r="E250" s="2">
        <v>0</v>
      </c>
      <c r="F250" s="2"/>
      <c r="G250" s="2"/>
      <c r="H250" s="2"/>
      <c r="I250" s="2"/>
      <c r="J250" s="2"/>
      <c r="K250" s="2"/>
      <c r="L250" s="2"/>
      <c r="M250" s="2"/>
      <c r="N250" s="52">
        <f t="shared" si="75"/>
        <v>1</v>
      </c>
    </row>
    <row r="251" spans="1:14" x14ac:dyDescent="0.2">
      <c r="A251" s="66" t="str">
        <f t="shared" si="74"/>
        <v>Christina Jones</v>
      </c>
      <c r="B251" s="2">
        <v>4</v>
      </c>
      <c r="C251" s="2">
        <v>1</v>
      </c>
      <c r="D251" s="2">
        <v>8</v>
      </c>
      <c r="E251" s="2">
        <v>6</v>
      </c>
      <c r="F251" s="2"/>
      <c r="G251" s="2"/>
      <c r="H251" s="2"/>
      <c r="I251" s="2"/>
      <c r="J251" s="2"/>
      <c r="K251" s="2"/>
      <c r="L251" s="2"/>
      <c r="M251" s="2"/>
      <c r="N251" s="52">
        <f t="shared" ref="N251" si="76">SUM(B251:M251)</f>
        <v>19</v>
      </c>
    </row>
    <row r="252" spans="1:14" hidden="1" x14ac:dyDescent="0.2">
      <c r="A252" s="66" t="str">
        <f t="shared" si="74"/>
        <v>Tina Kelly</v>
      </c>
      <c r="B252" s="2">
        <v>0</v>
      </c>
      <c r="C252" s="2">
        <v>0</v>
      </c>
      <c r="D252" s="2">
        <v>0</v>
      </c>
      <c r="E252" s="2">
        <v>0</v>
      </c>
      <c r="F252" s="2"/>
      <c r="G252" s="2"/>
      <c r="H252" s="2"/>
      <c r="I252" s="2"/>
      <c r="J252" s="2"/>
      <c r="K252" s="2"/>
      <c r="L252" s="2"/>
      <c r="M252" s="2"/>
      <c r="N252" s="52">
        <f t="shared" si="75"/>
        <v>0</v>
      </c>
    </row>
    <row r="253" spans="1:14" x14ac:dyDescent="0.2">
      <c r="A253" s="66" t="str">
        <f t="shared" si="74"/>
        <v>Brandon Kirby</v>
      </c>
      <c r="B253" s="2">
        <v>0</v>
      </c>
      <c r="C253" s="2">
        <v>0</v>
      </c>
      <c r="D253" s="2">
        <v>2</v>
      </c>
      <c r="E253" s="2">
        <v>0</v>
      </c>
      <c r="F253" s="2"/>
      <c r="G253" s="2"/>
      <c r="H253" s="2"/>
      <c r="I253" s="2"/>
      <c r="J253" s="2"/>
      <c r="K253" s="2"/>
      <c r="L253" s="2"/>
      <c r="M253" s="2"/>
      <c r="N253" s="52">
        <f t="shared" si="75"/>
        <v>2</v>
      </c>
    </row>
    <row r="254" spans="1:14" x14ac:dyDescent="0.2">
      <c r="A254" s="66" t="str">
        <f t="shared" si="74"/>
        <v>Lindsay Mata</v>
      </c>
      <c r="B254" s="2">
        <v>0</v>
      </c>
      <c r="C254" s="2">
        <v>4</v>
      </c>
      <c r="D254" s="2">
        <v>0</v>
      </c>
      <c r="E254" s="2">
        <v>0</v>
      </c>
      <c r="F254" s="2"/>
      <c r="G254" s="2"/>
      <c r="H254" s="2"/>
      <c r="I254" s="2"/>
      <c r="J254" s="2"/>
      <c r="K254" s="2"/>
      <c r="L254" s="2"/>
      <c r="M254" s="2"/>
      <c r="N254" s="52">
        <f t="shared" si="75"/>
        <v>4</v>
      </c>
    </row>
    <row r="255" spans="1:14" hidden="1" x14ac:dyDescent="0.2">
      <c r="A255" s="66" t="str">
        <f t="shared" si="74"/>
        <v>Erin Patterson</v>
      </c>
      <c r="B255" s="2">
        <v>0</v>
      </c>
      <c r="C255" s="2">
        <v>0</v>
      </c>
      <c r="D255" s="2">
        <v>0</v>
      </c>
      <c r="E255" s="2">
        <v>0</v>
      </c>
      <c r="F255" s="2"/>
      <c r="G255" s="2"/>
      <c r="H255" s="2"/>
      <c r="I255" s="2"/>
      <c r="J255" s="2"/>
      <c r="K255" s="2"/>
      <c r="L255" s="2"/>
      <c r="M255" s="2"/>
      <c r="N255" s="52">
        <f>SUM(B255:M255)</f>
        <v>0</v>
      </c>
    </row>
    <row r="256" spans="1:14" hidden="1" x14ac:dyDescent="0.2">
      <c r="A256" s="66" t="str">
        <f t="shared" si="74"/>
        <v>Hugo Salcido</v>
      </c>
      <c r="B256" s="2">
        <v>0</v>
      </c>
      <c r="C256" s="2">
        <v>0</v>
      </c>
      <c r="D256" s="2">
        <v>0</v>
      </c>
      <c r="E256" s="2">
        <v>0</v>
      </c>
      <c r="F256" s="2"/>
      <c r="G256" s="2"/>
      <c r="H256" s="2"/>
      <c r="I256" s="2"/>
      <c r="J256" s="2"/>
      <c r="K256" s="2"/>
      <c r="L256" s="2"/>
      <c r="M256" s="2"/>
      <c r="N256" s="52">
        <f t="shared" si="75"/>
        <v>0</v>
      </c>
    </row>
    <row r="257" spans="1:14" hidden="1" x14ac:dyDescent="0.2">
      <c r="A257" s="66" t="str">
        <f t="shared" si="74"/>
        <v>Sherri Suenram</v>
      </c>
      <c r="B257" s="2">
        <v>0</v>
      </c>
      <c r="C257" s="2">
        <v>0</v>
      </c>
      <c r="D257" s="2">
        <v>0</v>
      </c>
      <c r="E257" s="2">
        <v>0</v>
      </c>
      <c r="F257" s="2"/>
      <c r="G257" s="2"/>
      <c r="H257" s="2"/>
      <c r="I257" s="2"/>
      <c r="J257" s="2"/>
      <c r="K257" s="2"/>
      <c r="L257" s="2"/>
      <c r="M257" s="2"/>
      <c r="N257" s="52">
        <f t="shared" si="75"/>
        <v>0</v>
      </c>
    </row>
    <row r="258" spans="1:14" hidden="1" x14ac:dyDescent="0.2">
      <c r="A258" s="46" t="str">
        <f t="shared" si="74"/>
        <v>Heather Surrell</v>
      </c>
      <c r="B258" s="4">
        <v>0</v>
      </c>
      <c r="C258" s="4">
        <v>0</v>
      </c>
      <c r="D258" s="4">
        <v>0</v>
      </c>
      <c r="E258" s="4">
        <v>0</v>
      </c>
      <c r="F258" s="4"/>
      <c r="G258" s="4"/>
      <c r="H258" s="4"/>
      <c r="I258" s="4"/>
      <c r="J258" s="4"/>
      <c r="K258" s="4"/>
      <c r="L258" s="4"/>
      <c r="M258" s="4"/>
      <c r="N258" s="49">
        <f t="shared" si="75"/>
        <v>0</v>
      </c>
    </row>
    <row r="259" spans="1:14" x14ac:dyDescent="0.2">
      <c r="A259" s="71" t="s">
        <v>23</v>
      </c>
      <c r="B259" s="50">
        <f>SUM(B247:B258)</f>
        <v>16</v>
      </c>
      <c r="C259" s="50">
        <f t="shared" ref="C259:N259" si="77">SUM(C247:C258)</f>
        <v>13</v>
      </c>
      <c r="D259" s="50">
        <f t="shared" si="77"/>
        <v>30</v>
      </c>
      <c r="E259" s="50">
        <f t="shared" si="77"/>
        <v>20</v>
      </c>
      <c r="F259" s="50">
        <f t="shared" si="77"/>
        <v>0</v>
      </c>
      <c r="G259" s="50">
        <f t="shared" si="77"/>
        <v>0</v>
      </c>
      <c r="H259" s="50">
        <f t="shared" si="77"/>
        <v>0</v>
      </c>
      <c r="I259" s="50">
        <f t="shared" si="77"/>
        <v>0</v>
      </c>
      <c r="J259" s="50">
        <f t="shared" si="77"/>
        <v>0</v>
      </c>
      <c r="K259" s="50">
        <f t="shared" si="77"/>
        <v>0</v>
      </c>
      <c r="L259" s="50">
        <f t="shared" si="77"/>
        <v>0</v>
      </c>
      <c r="M259" s="50">
        <f t="shared" si="77"/>
        <v>0</v>
      </c>
      <c r="N259" s="50">
        <f t="shared" si="77"/>
        <v>79</v>
      </c>
    </row>
    <row r="260" spans="1:14" x14ac:dyDescent="0.2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6"/>
    </row>
    <row r="261" spans="1:14" x14ac:dyDescent="0.2">
      <c r="A261" s="75" t="s">
        <v>25</v>
      </c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6"/>
    </row>
    <row r="262" spans="1:14" hidden="1" x14ac:dyDescent="0.2">
      <c r="A262" s="66" t="str">
        <f t="shared" ref="A262:A273" si="78">A17</f>
        <v>Melissa Bibb</v>
      </c>
      <c r="B262" s="2">
        <v>0</v>
      </c>
      <c r="C262" s="2">
        <v>0</v>
      </c>
      <c r="D262" s="2">
        <v>0</v>
      </c>
      <c r="E262" s="2">
        <v>0</v>
      </c>
      <c r="F262" s="2"/>
      <c r="G262" s="2"/>
      <c r="H262" s="2"/>
      <c r="I262" s="2"/>
      <c r="J262" s="2"/>
      <c r="K262" s="2"/>
      <c r="L262" s="2"/>
      <c r="M262" s="2"/>
      <c r="N262" s="52">
        <f t="shared" ref="N262:N273" si="79">SUM(B262:M262)</f>
        <v>0</v>
      </c>
    </row>
    <row r="263" spans="1:14" hidden="1" x14ac:dyDescent="0.2">
      <c r="A263" s="66" t="str">
        <f t="shared" si="78"/>
        <v>Sue Covey</v>
      </c>
      <c r="B263" s="2">
        <v>0</v>
      </c>
      <c r="C263" s="2">
        <v>0</v>
      </c>
      <c r="D263" s="2">
        <v>0</v>
      </c>
      <c r="E263" s="2">
        <v>0</v>
      </c>
      <c r="F263" s="2"/>
      <c r="G263" s="2"/>
      <c r="H263" s="2"/>
      <c r="I263" s="2"/>
      <c r="J263" s="2"/>
      <c r="K263" s="2"/>
      <c r="L263" s="2"/>
      <c r="M263" s="2"/>
      <c r="N263" s="52">
        <f t="shared" si="79"/>
        <v>0</v>
      </c>
    </row>
    <row r="264" spans="1:14" hidden="1" x14ac:dyDescent="0.2">
      <c r="A264" s="66" t="str">
        <f t="shared" si="78"/>
        <v>John Cummings</v>
      </c>
      <c r="B264" s="2">
        <v>0</v>
      </c>
      <c r="C264" s="2">
        <v>0</v>
      </c>
      <c r="D264" s="2">
        <v>0</v>
      </c>
      <c r="E264" s="2">
        <v>0</v>
      </c>
      <c r="F264" s="2"/>
      <c r="G264" s="2"/>
      <c r="H264" s="2"/>
      <c r="I264" s="2"/>
      <c r="J264" s="2"/>
      <c r="K264" s="2"/>
      <c r="L264" s="2"/>
      <c r="M264" s="2"/>
      <c r="N264" s="52">
        <f t="shared" si="79"/>
        <v>0</v>
      </c>
    </row>
    <row r="265" spans="1:14" hidden="1" x14ac:dyDescent="0.2">
      <c r="A265" s="66" t="str">
        <f t="shared" si="78"/>
        <v>Alisha Engles</v>
      </c>
      <c r="B265" s="2">
        <v>0</v>
      </c>
      <c r="C265" s="2">
        <v>0</v>
      </c>
      <c r="D265" s="2">
        <v>0</v>
      </c>
      <c r="E265" s="2">
        <v>0</v>
      </c>
      <c r="F265" s="2"/>
      <c r="G265" s="2"/>
      <c r="H265" s="2"/>
      <c r="I265" s="2"/>
      <c r="J265" s="2"/>
      <c r="K265" s="2"/>
      <c r="L265" s="2"/>
      <c r="M265" s="2"/>
      <c r="N265" s="52">
        <f t="shared" si="79"/>
        <v>0</v>
      </c>
    </row>
    <row r="266" spans="1:14" hidden="1" x14ac:dyDescent="0.2">
      <c r="A266" s="66" t="str">
        <f t="shared" si="78"/>
        <v>Christina Jones</v>
      </c>
      <c r="B266" s="2">
        <v>0</v>
      </c>
      <c r="C266" s="2">
        <v>0</v>
      </c>
      <c r="D266" s="2">
        <v>0</v>
      </c>
      <c r="E266" s="2">
        <v>0</v>
      </c>
      <c r="F266" s="2"/>
      <c r="G266" s="2"/>
      <c r="H266" s="2"/>
      <c r="I266" s="2"/>
      <c r="J266" s="2"/>
      <c r="K266" s="2"/>
      <c r="L266" s="2"/>
      <c r="M266" s="2"/>
      <c r="N266" s="52">
        <f t="shared" ref="N266" si="80">SUM(B266:M266)</f>
        <v>0</v>
      </c>
    </row>
    <row r="267" spans="1:14" hidden="1" x14ac:dyDescent="0.2">
      <c r="A267" s="66" t="str">
        <f t="shared" si="78"/>
        <v>Tina Kelly</v>
      </c>
      <c r="B267" s="2">
        <v>0</v>
      </c>
      <c r="C267" s="2">
        <v>0</v>
      </c>
      <c r="D267" s="2">
        <v>0</v>
      </c>
      <c r="E267" s="2">
        <v>0</v>
      </c>
      <c r="F267" s="2"/>
      <c r="G267" s="2"/>
      <c r="H267" s="2"/>
      <c r="I267" s="2"/>
      <c r="J267" s="2"/>
      <c r="K267" s="2"/>
      <c r="L267" s="2"/>
      <c r="M267" s="2"/>
      <c r="N267" s="52">
        <f t="shared" si="79"/>
        <v>0</v>
      </c>
    </row>
    <row r="268" spans="1:14" hidden="1" x14ac:dyDescent="0.2">
      <c r="A268" s="66" t="str">
        <f t="shared" si="78"/>
        <v>Brandon Kirby</v>
      </c>
      <c r="B268" s="2">
        <v>0</v>
      </c>
      <c r="C268" s="2">
        <v>0</v>
      </c>
      <c r="D268" s="2">
        <v>0</v>
      </c>
      <c r="E268" s="2">
        <v>0</v>
      </c>
      <c r="F268" s="2"/>
      <c r="G268" s="2"/>
      <c r="H268" s="2"/>
      <c r="I268" s="2"/>
      <c r="J268" s="2"/>
      <c r="K268" s="2"/>
      <c r="L268" s="2"/>
      <c r="M268" s="2"/>
      <c r="N268" s="52">
        <f t="shared" si="79"/>
        <v>0</v>
      </c>
    </row>
    <row r="269" spans="1:14" hidden="1" x14ac:dyDescent="0.2">
      <c r="A269" s="66" t="str">
        <f t="shared" si="78"/>
        <v>Lindsay Mata</v>
      </c>
      <c r="B269" s="2">
        <v>0</v>
      </c>
      <c r="C269" s="2">
        <v>0</v>
      </c>
      <c r="D269" s="2">
        <v>0</v>
      </c>
      <c r="E269" s="2">
        <v>0</v>
      </c>
      <c r="F269" s="2"/>
      <c r="G269" s="2"/>
      <c r="H269" s="2"/>
      <c r="I269" s="2"/>
      <c r="J269" s="2"/>
      <c r="K269" s="2"/>
      <c r="L269" s="2"/>
      <c r="M269" s="2"/>
      <c r="N269" s="52">
        <f>SUM(B269:M269)</f>
        <v>0</v>
      </c>
    </row>
    <row r="270" spans="1:14" hidden="1" x14ac:dyDescent="0.2">
      <c r="A270" s="66" t="str">
        <f t="shared" si="78"/>
        <v>Erin Patterson</v>
      </c>
      <c r="B270" s="2">
        <v>0</v>
      </c>
      <c r="C270" s="2">
        <v>0</v>
      </c>
      <c r="D270" s="2">
        <v>0</v>
      </c>
      <c r="E270" s="2">
        <v>0</v>
      </c>
      <c r="F270" s="2"/>
      <c r="G270" s="2"/>
      <c r="H270" s="2"/>
      <c r="I270" s="2"/>
      <c r="J270" s="2"/>
      <c r="K270" s="2"/>
      <c r="L270" s="2"/>
      <c r="M270" s="2"/>
      <c r="N270" s="52">
        <f>SUM(B270:M270)</f>
        <v>0</v>
      </c>
    </row>
    <row r="271" spans="1:14" hidden="1" x14ac:dyDescent="0.2">
      <c r="A271" s="66" t="str">
        <f t="shared" si="78"/>
        <v>Hugo Salcido</v>
      </c>
      <c r="B271" s="2">
        <v>0</v>
      </c>
      <c r="C271" s="2">
        <v>0</v>
      </c>
      <c r="D271" s="2">
        <v>0</v>
      </c>
      <c r="E271" s="2">
        <v>0</v>
      </c>
      <c r="F271" s="2"/>
      <c r="G271" s="2"/>
      <c r="H271" s="2"/>
      <c r="I271" s="2"/>
      <c r="J271" s="2"/>
      <c r="K271" s="2"/>
      <c r="L271" s="2"/>
      <c r="M271" s="2"/>
      <c r="N271" s="52">
        <f t="shared" si="79"/>
        <v>0</v>
      </c>
    </row>
    <row r="272" spans="1:14" hidden="1" x14ac:dyDescent="0.2">
      <c r="A272" s="66" t="str">
        <f t="shared" si="78"/>
        <v>Sherri Suenram</v>
      </c>
      <c r="B272" s="2">
        <v>0</v>
      </c>
      <c r="C272" s="2">
        <v>0</v>
      </c>
      <c r="D272" s="2">
        <v>0</v>
      </c>
      <c r="E272" s="2">
        <v>0</v>
      </c>
      <c r="F272" s="2"/>
      <c r="G272" s="2"/>
      <c r="H272" s="2"/>
      <c r="I272" s="2"/>
      <c r="J272" s="2"/>
      <c r="K272" s="2"/>
      <c r="L272" s="2"/>
      <c r="M272" s="2"/>
      <c r="N272" s="52">
        <f t="shared" si="79"/>
        <v>0</v>
      </c>
    </row>
    <row r="273" spans="1:14" x14ac:dyDescent="0.2">
      <c r="A273" s="46" t="str">
        <f t="shared" si="78"/>
        <v>Heather Surrell</v>
      </c>
      <c r="B273" s="4">
        <v>4</v>
      </c>
      <c r="C273" s="4">
        <v>2</v>
      </c>
      <c r="D273" s="4">
        <v>1</v>
      </c>
      <c r="E273" s="4">
        <v>3</v>
      </c>
      <c r="F273" s="4"/>
      <c r="G273" s="4"/>
      <c r="H273" s="4"/>
      <c r="I273" s="4"/>
      <c r="J273" s="4"/>
      <c r="K273" s="4"/>
      <c r="L273" s="4"/>
      <c r="M273" s="4"/>
      <c r="N273" s="49">
        <f t="shared" si="79"/>
        <v>10</v>
      </c>
    </row>
    <row r="274" spans="1:14" x14ac:dyDescent="0.2">
      <c r="A274" s="71" t="s">
        <v>23</v>
      </c>
      <c r="B274" s="102">
        <f>SUM(B262:B273)</f>
        <v>4</v>
      </c>
      <c r="C274" s="102">
        <f t="shared" ref="C274:N274" si="81">SUM(C262:C273)</f>
        <v>2</v>
      </c>
      <c r="D274" s="102">
        <f t="shared" si="81"/>
        <v>1</v>
      </c>
      <c r="E274" s="102">
        <f t="shared" si="81"/>
        <v>3</v>
      </c>
      <c r="F274" s="102">
        <f t="shared" si="81"/>
        <v>0</v>
      </c>
      <c r="G274" s="102">
        <f t="shared" si="81"/>
        <v>0</v>
      </c>
      <c r="H274" s="102">
        <f t="shared" si="81"/>
        <v>0</v>
      </c>
      <c r="I274" s="102">
        <f t="shared" si="81"/>
        <v>0</v>
      </c>
      <c r="J274" s="102">
        <f t="shared" si="81"/>
        <v>0</v>
      </c>
      <c r="K274" s="102">
        <f t="shared" si="81"/>
        <v>0</v>
      </c>
      <c r="L274" s="102">
        <f t="shared" si="81"/>
        <v>0</v>
      </c>
      <c r="M274" s="102">
        <f t="shared" si="81"/>
        <v>0</v>
      </c>
      <c r="N274" s="102">
        <f t="shared" si="81"/>
        <v>10</v>
      </c>
    </row>
    <row r="275" spans="1:14" x14ac:dyDescent="0.2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6"/>
    </row>
    <row r="276" spans="1:14" x14ac:dyDescent="0.2">
      <c r="A276" s="15" t="s">
        <v>36</v>
      </c>
      <c r="B276" s="104">
        <f t="shared" ref="B276:N276" si="82">B224</f>
        <v>32</v>
      </c>
      <c r="C276" s="104">
        <f t="shared" si="82"/>
        <v>39</v>
      </c>
      <c r="D276" s="104">
        <f t="shared" si="82"/>
        <v>50</v>
      </c>
      <c r="E276" s="104">
        <f t="shared" si="82"/>
        <v>27</v>
      </c>
      <c r="F276" s="104">
        <f t="shared" si="82"/>
        <v>0</v>
      </c>
      <c r="G276" s="104">
        <f t="shared" si="82"/>
        <v>0</v>
      </c>
      <c r="H276" s="104">
        <f t="shared" si="82"/>
        <v>0</v>
      </c>
      <c r="I276" s="104">
        <f t="shared" si="82"/>
        <v>0</v>
      </c>
      <c r="J276" s="104">
        <f t="shared" si="82"/>
        <v>0</v>
      </c>
      <c r="K276" s="104">
        <f t="shared" si="82"/>
        <v>0</v>
      </c>
      <c r="L276" s="104">
        <f t="shared" si="82"/>
        <v>0</v>
      </c>
      <c r="M276" s="104">
        <f t="shared" si="82"/>
        <v>0</v>
      </c>
      <c r="N276" s="52">
        <f t="shared" si="82"/>
        <v>148</v>
      </c>
    </row>
    <row r="277" spans="1:14" x14ac:dyDescent="0.2">
      <c r="A277" s="66" t="s">
        <v>46</v>
      </c>
      <c r="B277" s="104">
        <f t="shared" ref="B277:N277" si="83">B229</f>
        <v>8</v>
      </c>
      <c r="C277" s="104">
        <f t="shared" si="83"/>
        <v>0</v>
      </c>
      <c r="D277" s="104">
        <f t="shared" si="83"/>
        <v>1</v>
      </c>
      <c r="E277" s="104">
        <f t="shared" si="83"/>
        <v>7</v>
      </c>
      <c r="F277" s="104">
        <f t="shared" si="83"/>
        <v>0</v>
      </c>
      <c r="G277" s="104">
        <f t="shared" si="83"/>
        <v>0</v>
      </c>
      <c r="H277" s="104">
        <f t="shared" si="83"/>
        <v>0</v>
      </c>
      <c r="I277" s="104">
        <f t="shared" si="83"/>
        <v>0</v>
      </c>
      <c r="J277" s="104">
        <f t="shared" si="83"/>
        <v>0</v>
      </c>
      <c r="K277" s="104">
        <f t="shared" si="83"/>
        <v>0</v>
      </c>
      <c r="L277" s="104">
        <f t="shared" si="83"/>
        <v>0</v>
      </c>
      <c r="M277" s="104">
        <f t="shared" si="83"/>
        <v>0</v>
      </c>
      <c r="N277" s="52">
        <f t="shared" si="83"/>
        <v>16</v>
      </c>
    </row>
    <row r="278" spans="1:14" x14ac:dyDescent="0.2">
      <c r="A278" s="15" t="s">
        <v>26</v>
      </c>
      <c r="B278" s="104">
        <f t="shared" ref="B278:N278" si="84">B244</f>
        <v>6</v>
      </c>
      <c r="C278" s="104">
        <f t="shared" si="84"/>
        <v>5</v>
      </c>
      <c r="D278" s="104">
        <f t="shared" si="84"/>
        <v>14</v>
      </c>
      <c r="E278" s="104">
        <f t="shared" si="84"/>
        <v>7</v>
      </c>
      <c r="F278" s="104">
        <f t="shared" si="84"/>
        <v>0</v>
      </c>
      <c r="G278" s="104">
        <f t="shared" si="84"/>
        <v>0</v>
      </c>
      <c r="H278" s="104">
        <f t="shared" si="84"/>
        <v>0</v>
      </c>
      <c r="I278" s="104">
        <f t="shared" si="84"/>
        <v>0</v>
      </c>
      <c r="J278" s="104">
        <f t="shared" si="84"/>
        <v>0</v>
      </c>
      <c r="K278" s="104">
        <f t="shared" si="84"/>
        <v>0</v>
      </c>
      <c r="L278" s="104">
        <f t="shared" si="84"/>
        <v>0</v>
      </c>
      <c r="M278" s="104">
        <f t="shared" si="84"/>
        <v>0</v>
      </c>
      <c r="N278" s="52">
        <f t="shared" si="84"/>
        <v>32</v>
      </c>
    </row>
    <row r="279" spans="1:14" x14ac:dyDescent="0.2">
      <c r="A279" s="15" t="s">
        <v>27</v>
      </c>
      <c r="B279" s="104">
        <f t="shared" ref="B279:N279" si="85">B259</f>
        <v>16</v>
      </c>
      <c r="C279" s="104">
        <f t="shared" si="85"/>
        <v>13</v>
      </c>
      <c r="D279" s="104">
        <f t="shared" si="85"/>
        <v>30</v>
      </c>
      <c r="E279" s="104">
        <f t="shared" si="85"/>
        <v>20</v>
      </c>
      <c r="F279" s="104">
        <f t="shared" si="85"/>
        <v>0</v>
      </c>
      <c r="G279" s="104">
        <f t="shared" si="85"/>
        <v>0</v>
      </c>
      <c r="H279" s="104">
        <f t="shared" si="85"/>
        <v>0</v>
      </c>
      <c r="I279" s="104">
        <f t="shared" si="85"/>
        <v>0</v>
      </c>
      <c r="J279" s="104">
        <f t="shared" si="85"/>
        <v>0</v>
      </c>
      <c r="K279" s="104">
        <f t="shared" si="85"/>
        <v>0</v>
      </c>
      <c r="L279" s="104">
        <f t="shared" si="85"/>
        <v>0</v>
      </c>
      <c r="M279" s="104">
        <f t="shared" si="85"/>
        <v>0</v>
      </c>
      <c r="N279" s="52">
        <f t="shared" si="85"/>
        <v>79</v>
      </c>
    </row>
    <row r="280" spans="1:14" x14ac:dyDescent="0.2">
      <c r="A280" s="16" t="s">
        <v>28</v>
      </c>
      <c r="B280" s="73">
        <f t="shared" ref="B280:N280" si="86">B274</f>
        <v>4</v>
      </c>
      <c r="C280" s="73">
        <f t="shared" si="86"/>
        <v>2</v>
      </c>
      <c r="D280" s="73">
        <f t="shared" si="86"/>
        <v>1</v>
      </c>
      <c r="E280" s="73">
        <f t="shared" si="86"/>
        <v>3</v>
      </c>
      <c r="F280" s="73">
        <f t="shared" si="86"/>
        <v>0</v>
      </c>
      <c r="G280" s="73">
        <f t="shared" si="86"/>
        <v>0</v>
      </c>
      <c r="H280" s="73">
        <f t="shared" si="86"/>
        <v>0</v>
      </c>
      <c r="I280" s="73">
        <f t="shared" si="86"/>
        <v>0</v>
      </c>
      <c r="J280" s="73">
        <f t="shared" si="86"/>
        <v>0</v>
      </c>
      <c r="K280" s="73">
        <f t="shared" si="86"/>
        <v>0</v>
      </c>
      <c r="L280" s="73">
        <f t="shared" si="86"/>
        <v>0</v>
      </c>
      <c r="M280" s="73">
        <f t="shared" si="86"/>
        <v>0</v>
      </c>
      <c r="N280" s="49">
        <f t="shared" si="86"/>
        <v>10</v>
      </c>
    </row>
    <row r="281" spans="1:14" x14ac:dyDescent="0.2">
      <c r="A281" s="71" t="s">
        <v>33</v>
      </c>
      <c r="B281" s="102">
        <f t="shared" ref="B281:N281" si="87">SUM(B276:B280)</f>
        <v>66</v>
      </c>
      <c r="C281" s="102">
        <f t="shared" si="87"/>
        <v>59</v>
      </c>
      <c r="D281" s="102">
        <f t="shared" si="87"/>
        <v>96</v>
      </c>
      <c r="E281" s="102">
        <f t="shared" si="87"/>
        <v>64</v>
      </c>
      <c r="F281" s="102">
        <f t="shared" si="87"/>
        <v>0</v>
      </c>
      <c r="G281" s="102">
        <f t="shared" si="87"/>
        <v>0</v>
      </c>
      <c r="H281" s="102">
        <f t="shared" si="87"/>
        <v>0</v>
      </c>
      <c r="I281" s="102">
        <f t="shared" si="87"/>
        <v>0</v>
      </c>
      <c r="J281" s="102">
        <f t="shared" si="87"/>
        <v>0</v>
      </c>
      <c r="K281" s="102">
        <f t="shared" si="87"/>
        <v>0</v>
      </c>
      <c r="L281" s="102">
        <f t="shared" si="87"/>
        <v>0</v>
      </c>
      <c r="M281" s="102">
        <f t="shared" si="87"/>
        <v>0</v>
      </c>
      <c r="N281" s="50">
        <f t="shared" si="87"/>
        <v>285</v>
      </c>
    </row>
    <row r="282" spans="1:14" x14ac:dyDescent="0.2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6"/>
    </row>
    <row r="283" spans="1:14" x14ac:dyDescent="0.2">
      <c r="A283" s="77" t="s">
        <v>38</v>
      </c>
      <c r="B283" s="92">
        <f t="shared" ref="B283:N283" si="88">B276/B281</f>
        <v>0.48484848484848486</v>
      </c>
      <c r="C283" s="92">
        <f t="shared" si="88"/>
        <v>0.66101694915254239</v>
      </c>
      <c r="D283" s="92">
        <f t="shared" si="88"/>
        <v>0.52083333333333337</v>
      </c>
      <c r="E283" s="92">
        <f t="shared" si="88"/>
        <v>0.421875</v>
      </c>
      <c r="F283" s="92" t="e">
        <f t="shared" si="88"/>
        <v>#DIV/0!</v>
      </c>
      <c r="G283" s="92" t="e">
        <f t="shared" si="88"/>
        <v>#DIV/0!</v>
      </c>
      <c r="H283" s="92" t="e">
        <f t="shared" si="88"/>
        <v>#DIV/0!</v>
      </c>
      <c r="I283" s="92" t="e">
        <f t="shared" si="88"/>
        <v>#DIV/0!</v>
      </c>
      <c r="J283" s="92" t="e">
        <f t="shared" si="88"/>
        <v>#DIV/0!</v>
      </c>
      <c r="K283" s="92" t="e">
        <f t="shared" si="88"/>
        <v>#DIV/0!</v>
      </c>
      <c r="L283" s="92" t="e">
        <f t="shared" si="88"/>
        <v>#DIV/0!</v>
      </c>
      <c r="M283" s="92" t="e">
        <f t="shared" si="88"/>
        <v>#DIV/0!</v>
      </c>
      <c r="N283" s="17">
        <f t="shared" si="88"/>
        <v>0.51929824561403504</v>
      </c>
    </row>
    <row r="284" spans="1:14" x14ac:dyDescent="0.2">
      <c r="A284" s="85" t="s">
        <v>47</v>
      </c>
      <c r="B284" s="92">
        <f t="shared" ref="B284:N284" si="89">B277/B281</f>
        <v>0.12121212121212122</v>
      </c>
      <c r="C284" s="92">
        <f t="shared" si="89"/>
        <v>0</v>
      </c>
      <c r="D284" s="92">
        <f t="shared" si="89"/>
        <v>1.0416666666666666E-2</v>
      </c>
      <c r="E284" s="92">
        <f t="shared" si="89"/>
        <v>0.109375</v>
      </c>
      <c r="F284" s="92" t="e">
        <f t="shared" si="89"/>
        <v>#DIV/0!</v>
      </c>
      <c r="G284" s="92" t="e">
        <f t="shared" si="89"/>
        <v>#DIV/0!</v>
      </c>
      <c r="H284" s="92" t="e">
        <f t="shared" si="89"/>
        <v>#DIV/0!</v>
      </c>
      <c r="I284" s="92" t="e">
        <f t="shared" si="89"/>
        <v>#DIV/0!</v>
      </c>
      <c r="J284" s="92" t="e">
        <f t="shared" si="89"/>
        <v>#DIV/0!</v>
      </c>
      <c r="K284" s="92" t="e">
        <f t="shared" si="89"/>
        <v>#DIV/0!</v>
      </c>
      <c r="L284" s="92" t="e">
        <f t="shared" si="89"/>
        <v>#DIV/0!</v>
      </c>
      <c r="M284" s="92" t="e">
        <f t="shared" si="89"/>
        <v>#DIV/0!</v>
      </c>
      <c r="N284" s="17">
        <f t="shared" si="89"/>
        <v>5.6140350877192984E-2</v>
      </c>
    </row>
    <row r="285" spans="1:14" x14ac:dyDescent="0.2">
      <c r="A285" s="77" t="s">
        <v>29</v>
      </c>
      <c r="B285" s="92">
        <f t="shared" ref="B285:N285" si="90">B278/B281</f>
        <v>9.0909090909090912E-2</v>
      </c>
      <c r="C285" s="92">
        <f t="shared" si="90"/>
        <v>8.4745762711864403E-2</v>
      </c>
      <c r="D285" s="92">
        <f t="shared" si="90"/>
        <v>0.14583333333333334</v>
      </c>
      <c r="E285" s="92">
        <f t="shared" si="90"/>
        <v>0.109375</v>
      </c>
      <c r="F285" s="92" t="e">
        <f t="shared" si="90"/>
        <v>#DIV/0!</v>
      </c>
      <c r="G285" s="92" t="e">
        <f t="shared" si="90"/>
        <v>#DIV/0!</v>
      </c>
      <c r="H285" s="92" t="e">
        <f t="shared" si="90"/>
        <v>#DIV/0!</v>
      </c>
      <c r="I285" s="92" t="e">
        <f t="shared" si="90"/>
        <v>#DIV/0!</v>
      </c>
      <c r="J285" s="92" t="e">
        <f t="shared" si="90"/>
        <v>#DIV/0!</v>
      </c>
      <c r="K285" s="92" t="e">
        <f t="shared" si="90"/>
        <v>#DIV/0!</v>
      </c>
      <c r="L285" s="92" t="e">
        <f t="shared" si="90"/>
        <v>#DIV/0!</v>
      </c>
      <c r="M285" s="92" t="e">
        <f t="shared" si="90"/>
        <v>#DIV/0!</v>
      </c>
      <c r="N285" s="17">
        <f t="shared" si="90"/>
        <v>0.11228070175438597</v>
      </c>
    </row>
    <row r="286" spans="1:14" x14ac:dyDescent="0.2">
      <c r="A286" s="77" t="s">
        <v>30</v>
      </c>
      <c r="B286" s="92">
        <f t="shared" ref="B286:N286" si="91">B279/B281</f>
        <v>0.24242424242424243</v>
      </c>
      <c r="C286" s="92">
        <f t="shared" si="91"/>
        <v>0.22033898305084745</v>
      </c>
      <c r="D286" s="92">
        <f t="shared" si="91"/>
        <v>0.3125</v>
      </c>
      <c r="E286" s="92">
        <f t="shared" si="91"/>
        <v>0.3125</v>
      </c>
      <c r="F286" s="92" t="e">
        <f t="shared" si="91"/>
        <v>#DIV/0!</v>
      </c>
      <c r="G286" s="92" t="e">
        <f t="shared" si="91"/>
        <v>#DIV/0!</v>
      </c>
      <c r="H286" s="92" t="e">
        <f t="shared" si="91"/>
        <v>#DIV/0!</v>
      </c>
      <c r="I286" s="92" t="e">
        <f t="shared" si="91"/>
        <v>#DIV/0!</v>
      </c>
      <c r="J286" s="92" t="e">
        <f t="shared" si="91"/>
        <v>#DIV/0!</v>
      </c>
      <c r="K286" s="92" t="e">
        <f t="shared" si="91"/>
        <v>#DIV/0!</v>
      </c>
      <c r="L286" s="92" t="e">
        <f t="shared" si="91"/>
        <v>#DIV/0!</v>
      </c>
      <c r="M286" s="92" t="e">
        <f t="shared" si="91"/>
        <v>#DIV/0!</v>
      </c>
      <c r="N286" s="17">
        <f t="shared" si="91"/>
        <v>0.27719298245614032</v>
      </c>
    </row>
    <row r="287" spans="1:14" x14ac:dyDescent="0.2">
      <c r="A287" s="77" t="s">
        <v>31</v>
      </c>
      <c r="B287" s="92">
        <f t="shared" ref="B287:N287" si="92">B280/B281</f>
        <v>6.0606060606060608E-2</v>
      </c>
      <c r="C287" s="92">
        <f t="shared" si="92"/>
        <v>3.3898305084745763E-2</v>
      </c>
      <c r="D287" s="92">
        <f t="shared" si="92"/>
        <v>1.0416666666666666E-2</v>
      </c>
      <c r="E287" s="92">
        <f t="shared" si="92"/>
        <v>4.6875E-2</v>
      </c>
      <c r="F287" s="92" t="e">
        <f t="shared" si="92"/>
        <v>#DIV/0!</v>
      </c>
      <c r="G287" s="92" t="e">
        <f t="shared" si="92"/>
        <v>#DIV/0!</v>
      </c>
      <c r="H287" s="92" t="e">
        <f t="shared" si="92"/>
        <v>#DIV/0!</v>
      </c>
      <c r="I287" s="92" t="e">
        <f t="shared" si="92"/>
        <v>#DIV/0!</v>
      </c>
      <c r="J287" s="92" t="e">
        <f t="shared" si="92"/>
        <v>#DIV/0!</v>
      </c>
      <c r="K287" s="92" t="e">
        <f t="shared" si="92"/>
        <v>#DIV/0!</v>
      </c>
      <c r="L287" s="92" t="e">
        <f t="shared" si="92"/>
        <v>#DIV/0!</v>
      </c>
      <c r="M287" s="92" t="e">
        <f t="shared" si="92"/>
        <v>#DIV/0!</v>
      </c>
      <c r="N287" s="17">
        <f t="shared" si="92"/>
        <v>3.5087719298245612E-2</v>
      </c>
    </row>
    <row r="288" spans="1:14" x14ac:dyDescent="0.2">
      <c r="A288" s="77"/>
      <c r="B288" s="93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17"/>
    </row>
    <row r="289" spans="1:14" x14ac:dyDescent="0.2">
      <c r="A289" s="77"/>
      <c r="B289" s="93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17"/>
    </row>
    <row r="290" spans="1:14" x14ac:dyDescent="0.2">
      <c r="C290" s="22"/>
      <c r="D290" s="22"/>
      <c r="E290" s="22"/>
      <c r="F290" s="22"/>
      <c r="G290" s="94"/>
      <c r="H290" s="94"/>
      <c r="I290" s="94"/>
      <c r="J290" s="22"/>
      <c r="K290" s="22"/>
      <c r="L290" s="22"/>
      <c r="M290" s="22"/>
      <c r="N290" s="94"/>
    </row>
    <row r="291" spans="1:14" ht="15.75" x14ac:dyDescent="0.25">
      <c r="A291" s="74" t="s">
        <v>81</v>
      </c>
      <c r="B291" s="62"/>
      <c r="C291" s="87"/>
      <c r="D291" s="87"/>
      <c r="E291" s="87"/>
      <c r="F291" s="87"/>
      <c r="G291" s="28"/>
      <c r="H291" s="28"/>
      <c r="I291" s="28"/>
      <c r="J291" s="87"/>
      <c r="K291" s="87"/>
      <c r="L291" s="87"/>
      <c r="M291" s="87"/>
      <c r="N291" s="28"/>
    </row>
    <row r="292" spans="1:14" x14ac:dyDescent="0.2">
      <c r="A292" s="76"/>
      <c r="B292" s="60" t="s">
        <v>2</v>
      </c>
      <c r="C292" s="26" t="s">
        <v>3</v>
      </c>
      <c r="D292" s="26" t="s">
        <v>4</v>
      </c>
      <c r="E292" s="26" t="s">
        <v>5</v>
      </c>
      <c r="F292" s="26" t="s">
        <v>6</v>
      </c>
      <c r="G292" s="26" t="s">
        <v>7</v>
      </c>
      <c r="H292" s="26" t="s">
        <v>8</v>
      </c>
      <c r="I292" s="26" t="s">
        <v>9</v>
      </c>
      <c r="J292" s="26" t="s">
        <v>10</v>
      </c>
      <c r="K292" s="26" t="s">
        <v>11</v>
      </c>
      <c r="L292" s="26" t="s">
        <v>12</v>
      </c>
      <c r="M292" s="26" t="s">
        <v>13</v>
      </c>
      <c r="N292" s="48" t="s">
        <v>14</v>
      </c>
    </row>
    <row r="293" spans="1:14" x14ac:dyDescent="0.2">
      <c r="A293" s="75" t="s">
        <v>35</v>
      </c>
      <c r="B293" s="1"/>
      <c r="C293" s="1"/>
      <c r="D293" s="1"/>
      <c r="E293" s="1"/>
      <c r="F293" s="1"/>
      <c r="J293" s="1"/>
      <c r="K293" s="1"/>
      <c r="L293" s="1"/>
      <c r="M293" s="1"/>
      <c r="N293" s="6"/>
    </row>
    <row r="294" spans="1:14" x14ac:dyDescent="0.2">
      <c r="A294" s="15" t="str">
        <f>A6</f>
        <v>IL-Melisa Bibb</v>
      </c>
      <c r="B294">
        <v>0</v>
      </c>
      <c r="C294">
        <v>0</v>
      </c>
      <c r="D294">
        <v>0</v>
      </c>
      <c r="E294">
        <v>0</v>
      </c>
      <c r="G294"/>
      <c r="H294"/>
      <c r="I294"/>
      <c r="N294" s="52">
        <f>SUM(B294:M294)</f>
        <v>0</v>
      </c>
    </row>
    <row r="295" spans="1:14" x14ac:dyDescent="0.2">
      <c r="A295" s="15" t="str">
        <f>A7</f>
        <v>IL-Brandon Kirby</v>
      </c>
      <c r="B295">
        <v>0</v>
      </c>
      <c r="C295">
        <v>0</v>
      </c>
      <c r="D295">
        <v>0</v>
      </c>
      <c r="E295">
        <v>0</v>
      </c>
      <c r="G295"/>
      <c r="H295"/>
      <c r="I295"/>
      <c r="N295" s="52">
        <f>SUM(B295:M295)</f>
        <v>0</v>
      </c>
    </row>
    <row r="296" spans="1:14" x14ac:dyDescent="0.2">
      <c r="A296" s="16" t="str">
        <f>A8</f>
        <v>IL-John Cummings</v>
      </c>
      <c r="B296" s="3">
        <v>0</v>
      </c>
      <c r="C296" s="3">
        <v>0</v>
      </c>
      <c r="D296" s="3">
        <v>0</v>
      </c>
      <c r="E296" s="3">
        <v>0</v>
      </c>
      <c r="F296" s="3"/>
      <c r="G296" s="3"/>
      <c r="H296" s="3"/>
      <c r="I296" s="3"/>
      <c r="J296" s="3"/>
      <c r="K296" s="3"/>
      <c r="L296" s="3"/>
      <c r="M296" s="3"/>
      <c r="N296" s="49">
        <f>SUM(B296:M296)</f>
        <v>0</v>
      </c>
    </row>
    <row r="297" spans="1:14" x14ac:dyDescent="0.2">
      <c r="A297" s="71" t="s">
        <v>23</v>
      </c>
      <c r="B297" s="88">
        <f t="shared" ref="B297:N297" si="93">SUM(B294:B296)</f>
        <v>0</v>
      </c>
      <c r="C297" s="88">
        <f t="shared" si="93"/>
        <v>0</v>
      </c>
      <c r="D297" s="88">
        <f t="shared" si="93"/>
        <v>0</v>
      </c>
      <c r="E297" s="88">
        <f t="shared" si="93"/>
        <v>0</v>
      </c>
      <c r="F297" s="88">
        <f t="shared" si="93"/>
        <v>0</v>
      </c>
      <c r="G297" s="88">
        <f t="shared" si="93"/>
        <v>0</v>
      </c>
      <c r="H297" s="88">
        <f t="shared" si="93"/>
        <v>0</v>
      </c>
      <c r="I297" s="88">
        <f t="shared" si="93"/>
        <v>0</v>
      </c>
      <c r="J297" s="88">
        <f t="shared" si="93"/>
        <v>0</v>
      </c>
      <c r="K297" s="88">
        <f t="shared" si="93"/>
        <v>0</v>
      </c>
      <c r="L297" s="88">
        <f t="shared" si="93"/>
        <v>0</v>
      </c>
      <c r="M297" s="88">
        <f t="shared" si="93"/>
        <v>0</v>
      </c>
      <c r="N297" s="50">
        <f t="shared" si="93"/>
        <v>0</v>
      </c>
    </row>
    <row r="298" spans="1:14" x14ac:dyDescent="0.2">
      <c r="B298"/>
      <c r="G298"/>
      <c r="H298"/>
      <c r="I298"/>
      <c r="N298" s="6"/>
    </row>
    <row r="299" spans="1:14" x14ac:dyDescent="0.2">
      <c r="A299" s="75" t="s">
        <v>45</v>
      </c>
      <c r="B299"/>
      <c r="G299"/>
      <c r="H299"/>
      <c r="I299"/>
      <c r="N299" s="20"/>
    </row>
    <row r="300" spans="1:14" x14ac:dyDescent="0.2">
      <c r="A300" s="66" t="str">
        <f>A12</f>
        <v>MTG - Alisha Engles</v>
      </c>
      <c r="B300">
        <v>1</v>
      </c>
      <c r="C300">
        <v>3</v>
      </c>
      <c r="D300">
        <v>2</v>
      </c>
      <c r="E300">
        <v>0</v>
      </c>
      <c r="G300"/>
      <c r="H300"/>
      <c r="I300"/>
      <c r="N300" s="54">
        <f>SUM(B300:M300)</f>
        <v>6</v>
      </c>
    </row>
    <row r="301" spans="1:14" x14ac:dyDescent="0.2">
      <c r="A301" s="46" t="str">
        <f>A13</f>
        <v>MTG - Lindsay Mata</v>
      </c>
      <c r="B301" s="3">
        <v>2</v>
      </c>
      <c r="C301" s="3">
        <v>4</v>
      </c>
      <c r="D301" s="3">
        <v>8</v>
      </c>
      <c r="E301" s="3">
        <v>2</v>
      </c>
      <c r="F301" s="3"/>
      <c r="G301" s="3"/>
      <c r="H301" s="3"/>
      <c r="I301" s="3"/>
      <c r="J301" s="3"/>
      <c r="K301" s="3"/>
      <c r="L301" s="3"/>
      <c r="M301" s="3"/>
      <c r="N301" s="51">
        <f>SUM(B301:M301)</f>
        <v>16</v>
      </c>
    </row>
    <row r="302" spans="1:14" x14ac:dyDescent="0.2">
      <c r="A302" s="71" t="s">
        <v>23</v>
      </c>
      <c r="B302" s="89">
        <f t="shared" ref="B302:N302" si="94">SUM(B300:B301)</f>
        <v>3</v>
      </c>
      <c r="C302" s="89">
        <f t="shared" si="94"/>
        <v>7</v>
      </c>
      <c r="D302" s="89">
        <f t="shared" si="94"/>
        <v>10</v>
      </c>
      <c r="E302" s="89">
        <f t="shared" si="94"/>
        <v>2</v>
      </c>
      <c r="F302" s="89">
        <f t="shared" si="94"/>
        <v>0</v>
      </c>
      <c r="G302" s="89">
        <f t="shared" si="94"/>
        <v>0</v>
      </c>
      <c r="H302" s="89">
        <f t="shared" si="94"/>
        <v>0</v>
      </c>
      <c r="I302" s="89">
        <f t="shared" si="94"/>
        <v>0</v>
      </c>
      <c r="J302" s="89">
        <f t="shared" si="94"/>
        <v>0</v>
      </c>
      <c r="K302" s="89">
        <f t="shared" si="94"/>
        <v>0</v>
      </c>
      <c r="L302" s="89">
        <f t="shared" si="94"/>
        <v>0</v>
      </c>
      <c r="M302" s="89">
        <f t="shared" si="94"/>
        <v>0</v>
      </c>
      <c r="N302" s="55">
        <f t="shared" si="94"/>
        <v>22</v>
      </c>
    </row>
    <row r="303" spans="1:14" x14ac:dyDescent="0.2">
      <c r="B303"/>
      <c r="G303"/>
      <c r="H303"/>
      <c r="I303"/>
      <c r="N303" s="6"/>
    </row>
    <row r="304" spans="1:14" x14ac:dyDescent="0.2">
      <c r="A304" s="75" t="s">
        <v>22</v>
      </c>
      <c r="B304"/>
      <c r="G304"/>
      <c r="H304"/>
      <c r="I304"/>
      <c r="N304" s="6"/>
    </row>
    <row r="305" spans="1:14" hidden="1" x14ac:dyDescent="0.2">
      <c r="A305" s="15" t="str">
        <f t="shared" ref="A305:A316" si="95">A17</f>
        <v>Melissa Bibb</v>
      </c>
      <c r="B305">
        <v>0</v>
      </c>
      <c r="C305">
        <v>0</v>
      </c>
      <c r="D305">
        <v>0</v>
      </c>
      <c r="E305">
        <v>0</v>
      </c>
      <c r="G305"/>
      <c r="H305"/>
      <c r="I305"/>
      <c r="N305" s="52">
        <f t="shared" ref="N305:N316" si="96">SUM(B305:M305)</f>
        <v>0</v>
      </c>
    </row>
    <row r="306" spans="1:14" hidden="1" x14ac:dyDescent="0.2">
      <c r="A306" s="15" t="str">
        <f t="shared" si="95"/>
        <v>Sue Covey</v>
      </c>
      <c r="B306">
        <v>0</v>
      </c>
      <c r="C306">
        <v>0</v>
      </c>
      <c r="D306">
        <v>0</v>
      </c>
      <c r="E306">
        <v>0</v>
      </c>
      <c r="G306"/>
      <c r="H306"/>
      <c r="I306"/>
      <c r="N306" s="52">
        <f t="shared" si="96"/>
        <v>0</v>
      </c>
    </row>
    <row r="307" spans="1:14" hidden="1" x14ac:dyDescent="0.2">
      <c r="A307" s="15" t="str">
        <f t="shared" si="95"/>
        <v>John Cummings</v>
      </c>
      <c r="B307">
        <v>0</v>
      </c>
      <c r="C307">
        <v>0</v>
      </c>
      <c r="D307">
        <v>0</v>
      </c>
      <c r="E307">
        <v>0</v>
      </c>
      <c r="G307"/>
      <c r="H307"/>
      <c r="I307"/>
      <c r="N307" s="52">
        <f t="shared" si="96"/>
        <v>0</v>
      </c>
    </row>
    <row r="308" spans="1:14" hidden="1" x14ac:dyDescent="0.2">
      <c r="A308" s="15" t="str">
        <f t="shared" si="95"/>
        <v>Alisha Engles</v>
      </c>
      <c r="B308">
        <v>0</v>
      </c>
      <c r="C308">
        <v>0</v>
      </c>
      <c r="D308">
        <v>0</v>
      </c>
      <c r="E308">
        <v>0</v>
      </c>
      <c r="G308"/>
      <c r="H308"/>
      <c r="I308"/>
      <c r="N308" s="52">
        <f t="shared" si="96"/>
        <v>0</v>
      </c>
    </row>
    <row r="309" spans="1:14" hidden="1" x14ac:dyDescent="0.2">
      <c r="A309" s="15" t="str">
        <f t="shared" si="95"/>
        <v>Christina Jones</v>
      </c>
      <c r="B309">
        <v>0</v>
      </c>
      <c r="C309">
        <v>0</v>
      </c>
      <c r="D309">
        <v>0</v>
      </c>
      <c r="E309">
        <v>0</v>
      </c>
      <c r="G309"/>
      <c r="H309"/>
      <c r="I309"/>
      <c r="N309" s="52">
        <f t="shared" ref="N309" si="97">SUM(B309:M309)</f>
        <v>0</v>
      </c>
    </row>
    <row r="310" spans="1:14" x14ac:dyDescent="0.2">
      <c r="A310" s="15" t="str">
        <f t="shared" si="95"/>
        <v>Tina Kelly</v>
      </c>
      <c r="B310">
        <v>0</v>
      </c>
      <c r="C310">
        <v>0</v>
      </c>
      <c r="D310">
        <v>8</v>
      </c>
      <c r="E310">
        <v>2</v>
      </c>
      <c r="G310"/>
      <c r="H310"/>
      <c r="I310"/>
      <c r="N310" s="52">
        <f t="shared" si="96"/>
        <v>10</v>
      </c>
    </row>
    <row r="311" spans="1:14" hidden="1" x14ac:dyDescent="0.2">
      <c r="A311" s="15" t="str">
        <f t="shared" si="95"/>
        <v>Brandon Kirby</v>
      </c>
      <c r="B311">
        <v>0</v>
      </c>
      <c r="C311">
        <v>0</v>
      </c>
      <c r="D311">
        <v>0</v>
      </c>
      <c r="E311">
        <v>0</v>
      </c>
      <c r="G311"/>
      <c r="H311"/>
      <c r="I311"/>
      <c r="N311" s="52">
        <f t="shared" si="96"/>
        <v>0</v>
      </c>
    </row>
    <row r="312" spans="1:14" hidden="1" x14ac:dyDescent="0.2">
      <c r="A312" s="15" t="str">
        <f t="shared" si="95"/>
        <v>Lindsay Mata</v>
      </c>
      <c r="B312">
        <v>0</v>
      </c>
      <c r="C312">
        <v>0</v>
      </c>
      <c r="D312">
        <v>0</v>
      </c>
      <c r="E312">
        <v>0</v>
      </c>
      <c r="G312"/>
      <c r="H312"/>
      <c r="I312"/>
      <c r="N312" s="52">
        <f t="shared" si="96"/>
        <v>0</v>
      </c>
    </row>
    <row r="313" spans="1:14" hidden="1" x14ac:dyDescent="0.2">
      <c r="A313" s="15" t="str">
        <f t="shared" si="95"/>
        <v>Erin Patterson</v>
      </c>
      <c r="B313">
        <v>0</v>
      </c>
      <c r="C313">
        <v>0</v>
      </c>
      <c r="D313">
        <v>0</v>
      </c>
      <c r="E313">
        <v>0</v>
      </c>
      <c r="G313"/>
      <c r="H313"/>
      <c r="I313"/>
      <c r="N313" s="52">
        <f>SUM(B313:M313)</f>
        <v>0</v>
      </c>
    </row>
    <row r="314" spans="1:14" x14ac:dyDescent="0.2">
      <c r="A314" s="15" t="str">
        <f t="shared" si="95"/>
        <v>Hugo Salcido</v>
      </c>
      <c r="B314">
        <v>0</v>
      </c>
      <c r="C314">
        <v>3</v>
      </c>
      <c r="D314">
        <v>10</v>
      </c>
      <c r="E314">
        <v>5</v>
      </c>
      <c r="G314"/>
      <c r="H314"/>
      <c r="I314"/>
      <c r="N314" s="52">
        <f t="shared" si="96"/>
        <v>18</v>
      </c>
    </row>
    <row r="315" spans="1:14" hidden="1" x14ac:dyDescent="0.2">
      <c r="A315" s="15" t="str">
        <f t="shared" si="95"/>
        <v>Sherri Suenram</v>
      </c>
      <c r="B315">
        <v>0</v>
      </c>
      <c r="C315">
        <v>0</v>
      </c>
      <c r="D315">
        <v>0</v>
      </c>
      <c r="E315">
        <v>0</v>
      </c>
      <c r="G315"/>
      <c r="H315"/>
      <c r="I315"/>
      <c r="N315" s="52">
        <f t="shared" si="96"/>
        <v>0</v>
      </c>
    </row>
    <row r="316" spans="1:14" hidden="1" x14ac:dyDescent="0.2">
      <c r="A316" s="16" t="str">
        <f t="shared" si="95"/>
        <v>Heather Surrell</v>
      </c>
      <c r="B316" s="3">
        <v>0</v>
      </c>
      <c r="C316" s="3">
        <v>0</v>
      </c>
      <c r="D316" s="3">
        <v>0</v>
      </c>
      <c r="E316" s="3">
        <v>0</v>
      </c>
      <c r="F316" s="3"/>
      <c r="G316" s="3"/>
      <c r="H316" s="3"/>
      <c r="I316" s="3"/>
      <c r="J316" s="3"/>
      <c r="K316" s="3"/>
      <c r="L316" s="3"/>
      <c r="M316" s="3"/>
      <c r="N316" s="49">
        <f t="shared" si="96"/>
        <v>0</v>
      </c>
    </row>
    <row r="317" spans="1:14" x14ac:dyDescent="0.2">
      <c r="A317" s="71" t="s">
        <v>23</v>
      </c>
      <c r="B317" s="88">
        <f>SUM(B305:B316)</f>
        <v>0</v>
      </c>
      <c r="C317" s="88">
        <f t="shared" ref="C317:N317" si="98">SUM(C305:C316)</f>
        <v>3</v>
      </c>
      <c r="D317" s="88">
        <f t="shared" si="98"/>
        <v>18</v>
      </c>
      <c r="E317" s="88">
        <f t="shared" si="98"/>
        <v>7</v>
      </c>
      <c r="F317" s="88">
        <f t="shared" si="98"/>
        <v>0</v>
      </c>
      <c r="G317" s="88">
        <f t="shared" si="98"/>
        <v>0</v>
      </c>
      <c r="H317" s="88">
        <f t="shared" si="98"/>
        <v>0</v>
      </c>
      <c r="I317" s="88">
        <f t="shared" si="98"/>
        <v>0</v>
      </c>
      <c r="J317" s="88">
        <f t="shared" si="98"/>
        <v>0</v>
      </c>
      <c r="K317" s="88">
        <f t="shared" si="98"/>
        <v>0</v>
      </c>
      <c r="L317" s="88">
        <f t="shared" si="98"/>
        <v>0</v>
      </c>
      <c r="M317" s="88">
        <f t="shared" si="98"/>
        <v>0</v>
      </c>
      <c r="N317" s="88">
        <f t="shared" si="98"/>
        <v>28</v>
      </c>
    </row>
    <row r="318" spans="1:14" x14ac:dyDescent="0.2">
      <c r="B318"/>
      <c r="G318"/>
      <c r="H318"/>
      <c r="I318"/>
      <c r="N318" s="6"/>
    </row>
    <row r="319" spans="1:14" x14ac:dyDescent="0.2">
      <c r="A319" s="75" t="s">
        <v>24</v>
      </c>
      <c r="B319"/>
      <c r="G319"/>
      <c r="H319"/>
      <c r="I319"/>
      <c r="N319" s="6"/>
    </row>
    <row r="320" spans="1:14" x14ac:dyDescent="0.2">
      <c r="A320" s="66" t="str">
        <f t="shared" ref="A320:A331" si="99">A17</f>
        <v>Melissa Bibb</v>
      </c>
      <c r="B320">
        <v>0</v>
      </c>
      <c r="C320">
        <v>0</v>
      </c>
      <c r="D320">
        <v>0</v>
      </c>
      <c r="E320">
        <v>0</v>
      </c>
      <c r="G320"/>
      <c r="H320"/>
      <c r="I320"/>
      <c r="N320" s="52">
        <f t="shared" ref="N320:N331" si="100">SUM(B320:M320)</f>
        <v>0</v>
      </c>
    </row>
    <row r="321" spans="1:14" x14ac:dyDescent="0.2">
      <c r="A321" s="66" t="str">
        <f t="shared" si="99"/>
        <v>Sue Covey</v>
      </c>
      <c r="B321">
        <v>0</v>
      </c>
      <c r="C321">
        <v>7</v>
      </c>
      <c r="D321">
        <v>11</v>
      </c>
      <c r="E321">
        <v>11</v>
      </c>
      <c r="G321"/>
      <c r="H321"/>
      <c r="I321"/>
      <c r="N321" s="52">
        <f t="shared" si="100"/>
        <v>29</v>
      </c>
    </row>
    <row r="322" spans="1:14" x14ac:dyDescent="0.2">
      <c r="A322" s="66" t="str">
        <f t="shared" si="99"/>
        <v>John Cummings</v>
      </c>
      <c r="B322">
        <v>0</v>
      </c>
      <c r="C322">
        <v>0</v>
      </c>
      <c r="D322">
        <v>0</v>
      </c>
      <c r="E322">
        <v>0</v>
      </c>
      <c r="G322"/>
      <c r="H322"/>
      <c r="I322"/>
      <c r="N322" s="52">
        <f t="shared" si="100"/>
        <v>0</v>
      </c>
    </row>
    <row r="323" spans="1:14" x14ac:dyDescent="0.2">
      <c r="A323" s="66" t="str">
        <f t="shared" si="99"/>
        <v>Alisha Engles</v>
      </c>
      <c r="B323">
        <v>0</v>
      </c>
      <c r="C323">
        <v>0</v>
      </c>
      <c r="D323">
        <v>0</v>
      </c>
      <c r="E323">
        <v>1</v>
      </c>
      <c r="G323"/>
      <c r="H323"/>
      <c r="I323"/>
      <c r="N323" s="52">
        <f t="shared" si="100"/>
        <v>1</v>
      </c>
    </row>
    <row r="324" spans="1:14" x14ac:dyDescent="0.2">
      <c r="A324" s="66" t="str">
        <f t="shared" si="99"/>
        <v>Christina Jones</v>
      </c>
      <c r="B324">
        <v>0</v>
      </c>
      <c r="C324">
        <v>0</v>
      </c>
      <c r="D324">
        <v>0</v>
      </c>
      <c r="E324">
        <v>0</v>
      </c>
      <c r="G324"/>
      <c r="H324"/>
      <c r="I324"/>
      <c r="N324" s="52">
        <f t="shared" ref="N324" si="101">SUM(B324:M324)</f>
        <v>0</v>
      </c>
    </row>
    <row r="325" spans="1:14" hidden="1" x14ac:dyDescent="0.2">
      <c r="A325" s="66" t="str">
        <f t="shared" si="99"/>
        <v>Tina Kelly</v>
      </c>
      <c r="B325">
        <v>0</v>
      </c>
      <c r="C325">
        <v>0</v>
      </c>
      <c r="D325">
        <v>0</v>
      </c>
      <c r="E325">
        <v>0</v>
      </c>
      <c r="G325"/>
      <c r="H325"/>
      <c r="I325"/>
      <c r="N325" s="52">
        <f t="shared" si="100"/>
        <v>0</v>
      </c>
    </row>
    <row r="326" spans="1:14" x14ac:dyDescent="0.2">
      <c r="A326" s="66" t="str">
        <f t="shared" si="99"/>
        <v>Brandon Kirby</v>
      </c>
      <c r="B326">
        <v>0</v>
      </c>
      <c r="C326">
        <v>0</v>
      </c>
      <c r="D326">
        <v>0</v>
      </c>
      <c r="E326">
        <v>0</v>
      </c>
      <c r="G326"/>
      <c r="H326"/>
      <c r="I326"/>
      <c r="N326" s="52">
        <f t="shared" si="100"/>
        <v>0</v>
      </c>
    </row>
    <row r="327" spans="1:14" x14ac:dyDescent="0.2">
      <c r="A327" s="66" t="str">
        <f t="shared" si="99"/>
        <v>Lindsay Mata</v>
      </c>
      <c r="B327">
        <v>0</v>
      </c>
      <c r="C327">
        <v>0</v>
      </c>
      <c r="D327">
        <v>0</v>
      </c>
      <c r="E327">
        <v>0</v>
      </c>
      <c r="G327"/>
      <c r="H327"/>
      <c r="I327"/>
      <c r="N327" s="52">
        <f>SUM(B327:M327)</f>
        <v>0</v>
      </c>
    </row>
    <row r="328" spans="1:14" hidden="1" x14ac:dyDescent="0.2">
      <c r="A328" s="66" t="str">
        <f t="shared" si="99"/>
        <v>Erin Patterson</v>
      </c>
      <c r="B328">
        <v>0</v>
      </c>
      <c r="C328">
        <v>0</v>
      </c>
      <c r="D328">
        <v>0</v>
      </c>
      <c r="E328">
        <v>0</v>
      </c>
      <c r="G328"/>
      <c r="H328"/>
      <c r="I328"/>
      <c r="N328" s="52">
        <f t="shared" si="100"/>
        <v>0</v>
      </c>
    </row>
    <row r="329" spans="1:14" hidden="1" x14ac:dyDescent="0.2">
      <c r="A329" s="66" t="str">
        <f t="shared" si="99"/>
        <v>Hugo Salcido</v>
      </c>
      <c r="B329">
        <v>0</v>
      </c>
      <c r="C329">
        <v>0</v>
      </c>
      <c r="D329">
        <v>0</v>
      </c>
      <c r="E329">
        <v>0</v>
      </c>
      <c r="G329"/>
      <c r="H329"/>
      <c r="I329"/>
      <c r="N329" s="52">
        <f t="shared" si="100"/>
        <v>0</v>
      </c>
    </row>
    <row r="330" spans="1:14" hidden="1" x14ac:dyDescent="0.2">
      <c r="A330" s="66" t="str">
        <f t="shared" si="99"/>
        <v>Sherri Suenram</v>
      </c>
      <c r="B330">
        <v>0</v>
      </c>
      <c r="C330">
        <v>0</v>
      </c>
      <c r="D330">
        <v>0</v>
      </c>
      <c r="E330">
        <v>0</v>
      </c>
      <c r="G330"/>
      <c r="H330"/>
      <c r="I330"/>
      <c r="N330" s="52">
        <f t="shared" si="100"/>
        <v>0</v>
      </c>
    </row>
    <row r="331" spans="1:14" hidden="1" x14ac:dyDescent="0.2">
      <c r="A331" s="46" t="str">
        <f t="shared" si="99"/>
        <v>Heather Surrell</v>
      </c>
      <c r="B331" s="3">
        <v>0</v>
      </c>
      <c r="C331" s="3">
        <v>0</v>
      </c>
      <c r="D331" s="3">
        <v>0</v>
      </c>
      <c r="E331" s="3">
        <v>0</v>
      </c>
      <c r="F331" s="3"/>
      <c r="G331" s="3"/>
      <c r="H331" s="3"/>
      <c r="I331" s="3"/>
      <c r="J331" s="3"/>
      <c r="K331" s="3"/>
      <c r="L331" s="3"/>
      <c r="M331" s="3"/>
      <c r="N331" s="49">
        <f t="shared" si="100"/>
        <v>0</v>
      </c>
    </row>
    <row r="332" spans="1:14" x14ac:dyDescent="0.2">
      <c r="A332" s="71" t="s">
        <v>23</v>
      </c>
      <c r="B332" s="50">
        <f>SUM(B320:B331)</f>
        <v>0</v>
      </c>
      <c r="C332" s="50">
        <f t="shared" ref="C332:N332" si="102">SUM(C320:C331)</f>
        <v>7</v>
      </c>
      <c r="D332" s="50">
        <f t="shared" si="102"/>
        <v>11</v>
      </c>
      <c r="E332" s="50">
        <f t="shared" si="102"/>
        <v>12</v>
      </c>
      <c r="F332" s="50">
        <f t="shared" si="102"/>
        <v>0</v>
      </c>
      <c r="G332" s="50">
        <f t="shared" si="102"/>
        <v>0</v>
      </c>
      <c r="H332" s="50">
        <f t="shared" si="102"/>
        <v>0</v>
      </c>
      <c r="I332" s="50">
        <f t="shared" si="102"/>
        <v>0</v>
      </c>
      <c r="J332" s="50">
        <f t="shared" si="102"/>
        <v>0</v>
      </c>
      <c r="K332" s="50">
        <f t="shared" si="102"/>
        <v>0</v>
      </c>
      <c r="L332" s="50">
        <f t="shared" si="102"/>
        <v>0</v>
      </c>
      <c r="M332" s="50">
        <f t="shared" si="102"/>
        <v>0</v>
      </c>
      <c r="N332" s="50">
        <f t="shared" si="102"/>
        <v>30</v>
      </c>
    </row>
    <row r="333" spans="1:14" x14ac:dyDescent="0.2">
      <c r="B333"/>
      <c r="G333"/>
      <c r="H333"/>
      <c r="I333"/>
      <c r="N333" s="6"/>
    </row>
    <row r="334" spans="1:14" x14ac:dyDescent="0.2">
      <c r="A334" s="75" t="s">
        <v>25</v>
      </c>
      <c r="B334"/>
      <c r="G334"/>
      <c r="H334"/>
      <c r="I334"/>
      <c r="N334" s="6"/>
    </row>
    <row r="335" spans="1:14" hidden="1" x14ac:dyDescent="0.2">
      <c r="A335" s="15" t="str">
        <f t="shared" ref="A335:A346" si="103">A17</f>
        <v>Melissa Bibb</v>
      </c>
      <c r="B335">
        <v>0</v>
      </c>
      <c r="C335">
        <v>0</v>
      </c>
      <c r="D335">
        <v>0</v>
      </c>
      <c r="E335">
        <v>0</v>
      </c>
      <c r="G335"/>
      <c r="H335"/>
      <c r="I335"/>
      <c r="N335" s="52">
        <f t="shared" ref="N335:N346" si="104">SUM(B335:M335)</f>
        <v>0</v>
      </c>
    </row>
    <row r="336" spans="1:14" hidden="1" x14ac:dyDescent="0.2">
      <c r="A336" s="15" t="str">
        <f t="shared" si="103"/>
        <v>Sue Covey</v>
      </c>
      <c r="B336">
        <v>0</v>
      </c>
      <c r="C336">
        <v>0</v>
      </c>
      <c r="D336">
        <v>0</v>
      </c>
      <c r="E336">
        <v>0</v>
      </c>
      <c r="G336"/>
      <c r="H336"/>
      <c r="I336"/>
      <c r="N336" s="52">
        <f t="shared" si="104"/>
        <v>0</v>
      </c>
    </row>
    <row r="337" spans="1:14" hidden="1" x14ac:dyDescent="0.2">
      <c r="A337" s="15" t="str">
        <f t="shared" si="103"/>
        <v>John Cummings</v>
      </c>
      <c r="B337">
        <v>0</v>
      </c>
      <c r="C337">
        <v>0</v>
      </c>
      <c r="D337">
        <v>0</v>
      </c>
      <c r="E337">
        <v>0</v>
      </c>
      <c r="G337"/>
      <c r="H337"/>
      <c r="I337"/>
      <c r="N337" s="52">
        <f t="shared" si="104"/>
        <v>0</v>
      </c>
    </row>
    <row r="338" spans="1:14" hidden="1" x14ac:dyDescent="0.2">
      <c r="A338" s="15" t="str">
        <f t="shared" si="103"/>
        <v>Alisha Engles</v>
      </c>
      <c r="B338">
        <v>0</v>
      </c>
      <c r="C338">
        <v>0</v>
      </c>
      <c r="D338">
        <v>0</v>
      </c>
      <c r="E338">
        <v>0</v>
      </c>
      <c r="G338"/>
      <c r="H338"/>
      <c r="I338"/>
      <c r="N338" s="52">
        <f t="shared" si="104"/>
        <v>0</v>
      </c>
    </row>
    <row r="339" spans="1:14" hidden="1" x14ac:dyDescent="0.2">
      <c r="A339" s="15" t="str">
        <f t="shared" si="103"/>
        <v>Christina Jones</v>
      </c>
      <c r="B339">
        <v>0</v>
      </c>
      <c r="C339">
        <v>0</v>
      </c>
      <c r="D339">
        <v>0</v>
      </c>
      <c r="E339">
        <v>0</v>
      </c>
      <c r="G339"/>
      <c r="H339"/>
      <c r="I339"/>
      <c r="N339" s="52">
        <f t="shared" ref="N339" si="105">SUM(B339:M339)</f>
        <v>0</v>
      </c>
    </row>
    <row r="340" spans="1:14" hidden="1" x14ac:dyDescent="0.2">
      <c r="A340" s="15" t="str">
        <f t="shared" si="103"/>
        <v>Tina Kelly</v>
      </c>
      <c r="B340">
        <v>0</v>
      </c>
      <c r="C340">
        <v>0</v>
      </c>
      <c r="D340">
        <v>0</v>
      </c>
      <c r="E340">
        <v>0</v>
      </c>
      <c r="G340"/>
      <c r="H340"/>
      <c r="I340"/>
      <c r="N340" s="52">
        <f t="shared" si="104"/>
        <v>0</v>
      </c>
    </row>
    <row r="341" spans="1:14" hidden="1" x14ac:dyDescent="0.2">
      <c r="A341" s="15" t="str">
        <f t="shared" si="103"/>
        <v>Brandon Kirby</v>
      </c>
      <c r="B341">
        <v>0</v>
      </c>
      <c r="C341">
        <v>0</v>
      </c>
      <c r="D341">
        <v>0</v>
      </c>
      <c r="E341">
        <v>0</v>
      </c>
      <c r="G341"/>
      <c r="H341"/>
      <c r="I341"/>
      <c r="N341" s="52">
        <f t="shared" si="104"/>
        <v>0</v>
      </c>
    </row>
    <row r="342" spans="1:14" hidden="1" x14ac:dyDescent="0.2">
      <c r="A342" s="15" t="str">
        <f t="shared" si="103"/>
        <v>Lindsay Mata</v>
      </c>
      <c r="B342">
        <v>0</v>
      </c>
      <c r="C342">
        <v>0</v>
      </c>
      <c r="D342">
        <v>0</v>
      </c>
      <c r="E342">
        <v>0</v>
      </c>
      <c r="G342"/>
      <c r="H342"/>
      <c r="I342"/>
      <c r="N342" s="52">
        <f>SUM(B342:M342)</f>
        <v>0</v>
      </c>
    </row>
    <row r="343" spans="1:14" hidden="1" x14ac:dyDescent="0.2">
      <c r="A343" s="15" t="str">
        <f t="shared" si="103"/>
        <v>Erin Patterson</v>
      </c>
      <c r="B343">
        <v>0</v>
      </c>
      <c r="C343">
        <v>0</v>
      </c>
      <c r="D343">
        <v>0</v>
      </c>
      <c r="E343">
        <v>0</v>
      </c>
      <c r="G343"/>
      <c r="H343"/>
      <c r="I343"/>
      <c r="N343" s="52">
        <f>SUM(B343:M343)</f>
        <v>0</v>
      </c>
    </row>
    <row r="344" spans="1:14" hidden="1" x14ac:dyDescent="0.2">
      <c r="A344" s="15" t="str">
        <f t="shared" si="103"/>
        <v>Hugo Salcido</v>
      </c>
      <c r="B344">
        <v>0</v>
      </c>
      <c r="C344">
        <v>0</v>
      </c>
      <c r="D344">
        <v>0</v>
      </c>
      <c r="E344">
        <v>0</v>
      </c>
      <c r="G344"/>
      <c r="H344"/>
      <c r="I344"/>
      <c r="N344" s="52">
        <f t="shared" si="104"/>
        <v>0</v>
      </c>
    </row>
    <row r="345" spans="1:14" hidden="1" x14ac:dyDescent="0.2">
      <c r="A345" s="15" t="str">
        <f t="shared" si="103"/>
        <v>Sherri Suenram</v>
      </c>
      <c r="B345">
        <v>0</v>
      </c>
      <c r="C345">
        <v>0</v>
      </c>
      <c r="D345">
        <v>0</v>
      </c>
      <c r="E345">
        <v>0</v>
      </c>
      <c r="G345"/>
      <c r="H345"/>
      <c r="I345"/>
      <c r="N345" s="52">
        <f t="shared" si="104"/>
        <v>0</v>
      </c>
    </row>
    <row r="346" spans="1:14" x14ac:dyDescent="0.2">
      <c r="A346" s="16" t="str">
        <f t="shared" si="103"/>
        <v>Heather Surrell</v>
      </c>
      <c r="B346" s="3">
        <v>0</v>
      </c>
      <c r="C346" s="3">
        <v>1</v>
      </c>
      <c r="D346" s="3">
        <v>1</v>
      </c>
      <c r="E346" s="3">
        <v>6</v>
      </c>
      <c r="F346" s="3"/>
      <c r="G346" s="3"/>
      <c r="H346" s="3"/>
      <c r="I346" s="3"/>
      <c r="J346" s="3"/>
      <c r="K346" s="3"/>
      <c r="L346" s="3"/>
      <c r="M346" s="3"/>
      <c r="N346" s="49">
        <f t="shared" si="104"/>
        <v>8</v>
      </c>
    </row>
    <row r="347" spans="1:14" x14ac:dyDescent="0.2">
      <c r="A347" s="71" t="s">
        <v>23</v>
      </c>
      <c r="B347" s="88">
        <f>SUM(B335:B346)</f>
        <v>0</v>
      </c>
      <c r="C347" s="88">
        <f t="shared" ref="C347:N347" si="106">SUM(C335:C346)</f>
        <v>1</v>
      </c>
      <c r="D347" s="88">
        <f t="shared" si="106"/>
        <v>1</v>
      </c>
      <c r="E347" s="88">
        <f t="shared" si="106"/>
        <v>6</v>
      </c>
      <c r="F347" s="88">
        <f t="shared" si="106"/>
        <v>0</v>
      </c>
      <c r="G347" s="88">
        <f t="shared" si="106"/>
        <v>0</v>
      </c>
      <c r="H347" s="88">
        <f t="shared" si="106"/>
        <v>0</v>
      </c>
      <c r="I347" s="88">
        <f t="shared" si="106"/>
        <v>0</v>
      </c>
      <c r="J347" s="88">
        <f t="shared" si="106"/>
        <v>0</v>
      </c>
      <c r="K347" s="88">
        <f t="shared" si="106"/>
        <v>0</v>
      </c>
      <c r="L347" s="88">
        <f t="shared" si="106"/>
        <v>0</v>
      </c>
      <c r="M347" s="88">
        <f t="shared" si="106"/>
        <v>0</v>
      </c>
      <c r="N347" s="88">
        <f t="shared" si="106"/>
        <v>8</v>
      </c>
    </row>
    <row r="348" spans="1:14" x14ac:dyDescent="0.2">
      <c r="B348"/>
      <c r="G348"/>
      <c r="H348"/>
      <c r="I348"/>
      <c r="N348" s="6"/>
    </row>
    <row r="349" spans="1:14" x14ac:dyDescent="0.2">
      <c r="A349" s="15" t="s">
        <v>36</v>
      </c>
      <c r="B349" s="90">
        <f t="shared" ref="B349:N349" si="107">B297</f>
        <v>0</v>
      </c>
      <c r="C349" s="90">
        <f t="shared" si="107"/>
        <v>0</v>
      </c>
      <c r="D349" s="90">
        <f t="shared" si="107"/>
        <v>0</v>
      </c>
      <c r="E349" s="90">
        <f t="shared" si="107"/>
        <v>0</v>
      </c>
      <c r="F349" s="90">
        <f t="shared" si="107"/>
        <v>0</v>
      </c>
      <c r="G349" s="90">
        <f t="shared" si="107"/>
        <v>0</v>
      </c>
      <c r="H349" s="90">
        <f t="shared" si="107"/>
        <v>0</v>
      </c>
      <c r="I349" s="90">
        <f t="shared" si="107"/>
        <v>0</v>
      </c>
      <c r="J349" s="90">
        <f t="shared" si="107"/>
        <v>0</v>
      </c>
      <c r="K349" s="90">
        <f t="shared" si="107"/>
        <v>0</v>
      </c>
      <c r="L349" s="90">
        <f t="shared" si="107"/>
        <v>0</v>
      </c>
      <c r="M349" s="90">
        <f t="shared" si="107"/>
        <v>0</v>
      </c>
      <c r="N349" s="52">
        <f t="shared" si="107"/>
        <v>0</v>
      </c>
    </row>
    <row r="350" spans="1:14" x14ac:dyDescent="0.2">
      <c r="A350" s="66" t="s">
        <v>46</v>
      </c>
      <c r="B350" s="90">
        <f t="shared" ref="B350:N350" si="108">B302</f>
        <v>3</v>
      </c>
      <c r="C350" s="90">
        <f t="shared" si="108"/>
        <v>7</v>
      </c>
      <c r="D350" s="90">
        <f t="shared" si="108"/>
        <v>10</v>
      </c>
      <c r="E350" s="90">
        <f t="shared" si="108"/>
        <v>2</v>
      </c>
      <c r="F350" s="90">
        <f t="shared" si="108"/>
        <v>0</v>
      </c>
      <c r="G350" s="90">
        <f t="shared" si="108"/>
        <v>0</v>
      </c>
      <c r="H350" s="90">
        <f t="shared" si="108"/>
        <v>0</v>
      </c>
      <c r="I350" s="90">
        <f t="shared" si="108"/>
        <v>0</v>
      </c>
      <c r="J350" s="90">
        <f t="shared" si="108"/>
        <v>0</v>
      </c>
      <c r="K350" s="90">
        <f t="shared" si="108"/>
        <v>0</v>
      </c>
      <c r="L350" s="90">
        <f t="shared" si="108"/>
        <v>0</v>
      </c>
      <c r="M350" s="90">
        <f t="shared" si="108"/>
        <v>0</v>
      </c>
      <c r="N350" s="52">
        <f t="shared" si="108"/>
        <v>22</v>
      </c>
    </row>
    <row r="351" spans="1:14" x14ac:dyDescent="0.2">
      <c r="A351" s="15" t="s">
        <v>26</v>
      </c>
      <c r="B351" s="90">
        <f t="shared" ref="B351:N351" si="109">B317</f>
        <v>0</v>
      </c>
      <c r="C351" s="90">
        <f t="shared" si="109"/>
        <v>3</v>
      </c>
      <c r="D351" s="90">
        <f t="shared" si="109"/>
        <v>18</v>
      </c>
      <c r="E351" s="90">
        <f t="shared" si="109"/>
        <v>7</v>
      </c>
      <c r="F351" s="90">
        <f t="shared" si="109"/>
        <v>0</v>
      </c>
      <c r="G351" s="90">
        <f t="shared" si="109"/>
        <v>0</v>
      </c>
      <c r="H351" s="90">
        <f t="shared" si="109"/>
        <v>0</v>
      </c>
      <c r="I351" s="90">
        <f t="shared" si="109"/>
        <v>0</v>
      </c>
      <c r="J351" s="90">
        <f t="shared" si="109"/>
        <v>0</v>
      </c>
      <c r="K351" s="90">
        <f t="shared" si="109"/>
        <v>0</v>
      </c>
      <c r="L351" s="90">
        <f t="shared" si="109"/>
        <v>0</v>
      </c>
      <c r="M351" s="90">
        <f t="shared" si="109"/>
        <v>0</v>
      </c>
      <c r="N351" s="52">
        <f t="shared" si="109"/>
        <v>28</v>
      </c>
    </row>
    <row r="352" spans="1:14" x14ac:dyDescent="0.2">
      <c r="A352" s="15" t="s">
        <v>27</v>
      </c>
      <c r="B352" s="90">
        <f t="shared" ref="B352:N352" si="110">B332</f>
        <v>0</v>
      </c>
      <c r="C352" s="90">
        <f t="shared" si="110"/>
        <v>7</v>
      </c>
      <c r="D352" s="90">
        <f t="shared" si="110"/>
        <v>11</v>
      </c>
      <c r="E352" s="90">
        <f t="shared" si="110"/>
        <v>12</v>
      </c>
      <c r="F352" s="90">
        <f t="shared" si="110"/>
        <v>0</v>
      </c>
      <c r="G352" s="90">
        <f t="shared" si="110"/>
        <v>0</v>
      </c>
      <c r="H352" s="90">
        <f t="shared" si="110"/>
        <v>0</v>
      </c>
      <c r="I352" s="90">
        <f t="shared" si="110"/>
        <v>0</v>
      </c>
      <c r="J352" s="90">
        <f t="shared" si="110"/>
        <v>0</v>
      </c>
      <c r="K352" s="90">
        <f t="shared" si="110"/>
        <v>0</v>
      </c>
      <c r="L352" s="90">
        <f t="shared" si="110"/>
        <v>0</v>
      </c>
      <c r="M352" s="90">
        <f t="shared" si="110"/>
        <v>0</v>
      </c>
      <c r="N352" s="52">
        <f t="shared" si="110"/>
        <v>30</v>
      </c>
    </row>
    <row r="353" spans="1:14" x14ac:dyDescent="0.2">
      <c r="A353" s="16" t="s">
        <v>28</v>
      </c>
      <c r="B353" s="91">
        <f t="shared" ref="B353:N353" si="111">B347</f>
        <v>0</v>
      </c>
      <c r="C353" s="91">
        <f t="shared" si="111"/>
        <v>1</v>
      </c>
      <c r="D353" s="91">
        <f t="shared" si="111"/>
        <v>1</v>
      </c>
      <c r="E353" s="91">
        <f t="shared" si="111"/>
        <v>6</v>
      </c>
      <c r="F353" s="91">
        <f t="shared" si="111"/>
        <v>0</v>
      </c>
      <c r="G353" s="91">
        <f t="shared" si="111"/>
        <v>0</v>
      </c>
      <c r="H353" s="91">
        <f t="shared" si="111"/>
        <v>0</v>
      </c>
      <c r="I353" s="91">
        <f t="shared" si="111"/>
        <v>0</v>
      </c>
      <c r="J353" s="91">
        <f t="shared" si="111"/>
        <v>0</v>
      </c>
      <c r="K353" s="91">
        <f t="shared" si="111"/>
        <v>0</v>
      </c>
      <c r="L353" s="91">
        <f t="shared" si="111"/>
        <v>0</v>
      </c>
      <c r="M353" s="91">
        <f t="shared" si="111"/>
        <v>0</v>
      </c>
      <c r="N353" s="49">
        <f t="shared" si="111"/>
        <v>8</v>
      </c>
    </row>
    <row r="354" spans="1:14" x14ac:dyDescent="0.2">
      <c r="A354" s="71" t="s">
        <v>33</v>
      </c>
      <c r="B354" s="88">
        <f t="shared" ref="B354:N354" si="112">SUM(B349:B353)</f>
        <v>3</v>
      </c>
      <c r="C354" s="88">
        <f t="shared" si="112"/>
        <v>18</v>
      </c>
      <c r="D354" s="88">
        <f t="shared" si="112"/>
        <v>40</v>
      </c>
      <c r="E354" s="88">
        <f t="shared" si="112"/>
        <v>27</v>
      </c>
      <c r="F354" s="88">
        <f t="shared" si="112"/>
        <v>0</v>
      </c>
      <c r="G354" s="88">
        <f t="shared" si="112"/>
        <v>0</v>
      </c>
      <c r="H354" s="88">
        <f t="shared" si="112"/>
        <v>0</v>
      </c>
      <c r="I354" s="88">
        <f t="shared" si="112"/>
        <v>0</v>
      </c>
      <c r="J354" s="88">
        <f t="shared" si="112"/>
        <v>0</v>
      </c>
      <c r="K354" s="88">
        <f t="shared" si="112"/>
        <v>0</v>
      </c>
      <c r="L354" s="88">
        <f t="shared" si="112"/>
        <v>0</v>
      </c>
      <c r="M354" s="88">
        <f t="shared" si="112"/>
        <v>0</v>
      </c>
      <c r="N354" s="50">
        <f t="shared" si="112"/>
        <v>88</v>
      </c>
    </row>
    <row r="355" spans="1:14" x14ac:dyDescent="0.2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6"/>
    </row>
    <row r="356" spans="1:14" x14ac:dyDescent="0.2">
      <c r="A356" s="77" t="s">
        <v>38</v>
      </c>
      <c r="B356" s="92">
        <f t="shared" ref="B356:N356" si="113">B349/B354</f>
        <v>0</v>
      </c>
      <c r="C356" s="92">
        <f t="shared" si="113"/>
        <v>0</v>
      </c>
      <c r="D356" s="92">
        <f t="shared" si="113"/>
        <v>0</v>
      </c>
      <c r="E356" s="92">
        <f t="shared" si="113"/>
        <v>0</v>
      </c>
      <c r="F356" s="92" t="e">
        <f t="shared" si="113"/>
        <v>#DIV/0!</v>
      </c>
      <c r="G356" s="92" t="e">
        <f t="shared" si="113"/>
        <v>#DIV/0!</v>
      </c>
      <c r="H356" s="92" t="e">
        <f t="shared" si="113"/>
        <v>#DIV/0!</v>
      </c>
      <c r="I356" s="92" t="e">
        <f t="shared" si="113"/>
        <v>#DIV/0!</v>
      </c>
      <c r="J356" s="92" t="e">
        <f t="shared" si="113"/>
        <v>#DIV/0!</v>
      </c>
      <c r="K356" s="92" t="e">
        <f t="shared" si="113"/>
        <v>#DIV/0!</v>
      </c>
      <c r="L356" s="92" t="e">
        <f t="shared" si="113"/>
        <v>#DIV/0!</v>
      </c>
      <c r="M356" s="92" t="e">
        <f t="shared" si="113"/>
        <v>#DIV/0!</v>
      </c>
      <c r="N356" s="17">
        <f t="shared" si="113"/>
        <v>0</v>
      </c>
    </row>
    <row r="357" spans="1:14" x14ac:dyDescent="0.2">
      <c r="A357" s="85" t="s">
        <v>47</v>
      </c>
      <c r="B357" s="92">
        <f t="shared" ref="B357:N357" si="114">B350/B354</f>
        <v>1</v>
      </c>
      <c r="C357" s="92">
        <f t="shared" si="114"/>
        <v>0.3888888888888889</v>
      </c>
      <c r="D357" s="92">
        <f t="shared" si="114"/>
        <v>0.25</v>
      </c>
      <c r="E357" s="92">
        <f t="shared" si="114"/>
        <v>7.407407407407407E-2</v>
      </c>
      <c r="F357" s="92" t="e">
        <f t="shared" si="114"/>
        <v>#DIV/0!</v>
      </c>
      <c r="G357" s="92" t="e">
        <f t="shared" si="114"/>
        <v>#DIV/0!</v>
      </c>
      <c r="H357" s="92" t="e">
        <f t="shared" si="114"/>
        <v>#DIV/0!</v>
      </c>
      <c r="I357" s="92" t="e">
        <f t="shared" si="114"/>
        <v>#DIV/0!</v>
      </c>
      <c r="J357" s="92" t="e">
        <f t="shared" si="114"/>
        <v>#DIV/0!</v>
      </c>
      <c r="K357" s="92" t="e">
        <f t="shared" si="114"/>
        <v>#DIV/0!</v>
      </c>
      <c r="L357" s="92" t="e">
        <f t="shared" si="114"/>
        <v>#DIV/0!</v>
      </c>
      <c r="M357" s="92" t="e">
        <f t="shared" si="114"/>
        <v>#DIV/0!</v>
      </c>
      <c r="N357" s="17">
        <f t="shared" si="114"/>
        <v>0.25</v>
      </c>
    </row>
    <row r="358" spans="1:14" x14ac:dyDescent="0.2">
      <c r="A358" s="77" t="s">
        <v>29</v>
      </c>
      <c r="B358" s="92">
        <f t="shared" ref="B358:N358" si="115">B351/B354</f>
        <v>0</v>
      </c>
      <c r="C358" s="92">
        <f t="shared" si="115"/>
        <v>0.16666666666666666</v>
      </c>
      <c r="D358" s="92">
        <f t="shared" si="115"/>
        <v>0.45</v>
      </c>
      <c r="E358" s="92">
        <f t="shared" si="115"/>
        <v>0.25925925925925924</v>
      </c>
      <c r="F358" s="92" t="e">
        <f t="shared" si="115"/>
        <v>#DIV/0!</v>
      </c>
      <c r="G358" s="92" t="e">
        <f t="shared" si="115"/>
        <v>#DIV/0!</v>
      </c>
      <c r="H358" s="92" t="e">
        <f t="shared" si="115"/>
        <v>#DIV/0!</v>
      </c>
      <c r="I358" s="92" t="e">
        <f t="shared" si="115"/>
        <v>#DIV/0!</v>
      </c>
      <c r="J358" s="92" t="e">
        <f t="shared" si="115"/>
        <v>#DIV/0!</v>
      </c>
      <c r="K358" s="92" t="e">
        <f t="shared" si="115"/>
        <v>#DIV/0!</v>
      </c>
      <c r="L358" s="92" t="e">
        <f t="shared" si="115"/>
        <v>#DIV/0!</v>
      </c>
      <c r="M358" s="92" t="e">
        <f t="shared" si="115"/>
        <v>#DIV/0!</v>
      </c>
      <c r="N358" s="17">
        <f t="shared" si="115"/>
        <v>0.31818181818181818</v>
      </c>
    </row>
    <row r="359" spans="1:14" x14ac:dyDescent="0.2">
      <c r="A359" s="77" t="s">
        <v>30</v>
      </c>
      <c r="B359" s="92">
        <f t="shared" ref="B359:N359" si="116">B352/B354</f>
        <v>0</v>
      </c>
      <c r="C359" s="92">
        <f t="shared" si="116"/>
        <v>0.3888888888888889</v>
      </c>
      <c r="D359" s="92">
        <f t="shared" si="116"/>
        <v>0.27500000000000002</v>
      </c>
      <c r="E359" s="92">
        <f t="shared" si="116"/>
        <v>0.44444444444444442</v>
      </c>
      <c r="F359" s="92" t="e">
        <f t="shared" si="116"/>
        <v>#DIV/0!</v>
      </c>
      <c r="G359" s="92" t="e">
        <f t="shared" si="116"/>
        <v>#DIV/0!</v>
      </c>
      <c r="H359" s="92" t="e">
        <f t="shared" si="116"/>
        <v>#DIV/0!</v>
      </c>
      <c r="I359" s="92" t="e">
        <f t="shared" si="116"/>
        <v>#DIV/0!</v>
      </c>
      <c r="J359" s="92" t="e">
        <f t="shared" si="116"/>
        <v>#DIV/0!</v>
      </c>
      <c r="K359" s="92" t="e">
        <f t="shared" si="116"/>
        <v>#DIV/0!</v>
      </c>
      <c r="L359" s="92" t="e">
        <f t="shared" si="116"/>
        <v>#DIV/0!</v>
      </c>
      <c r="M359" s="92" t="e">
        <f t="shared" si="116"/>
        <v>#DIV/0!</v>
      </c>
      <c r="N359" s="17">
        <f t="shared" si="116"/>
        <v>0.34090909090909088</v>
      </c>
    </row>
    <row r="360" spans="1:14" x14ac:dyDescent="0.2">
      <c r="A360" s="77" t="s">
        <v>31</v>
      </c>
      <c r="B360" s="92">
        <f t="shared" ref="B360:N360" si="117">B353/B354</f>
        <v>0</v>
      </c>
      <c r="C360" s="92">
        <f t="shared" si="117"/>
        <v>5.5555555555555552E-2</v>
      </c>
      <c r="D360" s="92">
        <f t="shared" si="117"/>
        <v>2.5000000000000001E-2</v>
      </c>
      <c r="E360" s="92">
        <f t="shared" si="117"/>
        <v>0.22222222222222221</v>
      </c>
      <c r="F360" s="92" t="e">
        <f t="shared" si="117"/>
        <v>#DIV/0!</v>
      </c>
      <c r="G360" s="92" t="e">
        <f t="shared" si="117"/>
        <v>#DIV/0!</v>
      </c>
      <c r="H360" s="92" t="e">
        <f t="shared" si="117"/>
        <v>#DIV/0!</v>
      </c>
      <c r="I360" s="92" t="e">
        <f t="shared" si="117"/>
        <v>#DIV/0!</v>
      </c>
      <c r="J360" s="92" t="e">
        <f t="shared" si="117"/>
        <v>#DIV/0!</v>
      </c>
      <c r="K360" s="92" t="e">
        <f t="shared" si="117"/>
        <v>#DIV/0!</v>
      </c>
      <c r="L360" s="92" t="e">
        <f t="shared" si="117"/>
        <v>#DIV/0!</v>
      </c>
      <c r="M360" s="92" t="e">
        <f t="shared" si="117"/>
        <v>#DIV/0!</v>
      </c>
      <c r="N360" s="17">
        <f t="shared" si="117"/>
        <v>9.0909090909090912E-2</v>
      </c>
    </row>
    <row r="361" spans="1:14" x14ac:dyDescent="0.2">
      <c r="A361" s="77"/>
      <c r="B361" s="93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17"/>
    </row>
    <row r="362" spans="1:14" x14ac:dyDescent="0.2">
      <c r="C362" s="22"/>
      <c r="D362" s="22"/>
      <c r="E362" s="22"/>
      <c r="F362" s="22"/>
      <c r="G362" s="94"/>
      <c r="H362" s="94"/>
      <c r="I362" s="94"/>
      <c r="J362" s="22"/>
      <c r="K362" s="22"/>
      <c r="L362" s="22"/>
      <c r="M362" s="22"/>
      <c r="N362" s="94"/>
    </row>
    <row r="363" spans="1:14" s="27" customFormat="1" ht="15.75" x14ac:dyDescent="0.25">
      <c r="A363" s="74" t="s">
        <v>84</v>
      </c>
      <c r="B363" s="62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28"/>
    </row>
    <row r="364" spans="1:14" s="27" customFormat="1" x14ac:dyDescent="0.2">
      <c r="A364" s="76"/>
      <c r="B364" s="60" t="s">
        <v>2</v>
      </c>
      <c r="C364" s="26" t="s">
        <v>3</v>
      </c>
      <c r="D364" s="26" t="s">
        <v>4</v>
      </c>
      <c r="E364" s="26" t="s">
        <v>5</v>
      </c>
      <c r="F364" s="26" t="s">
        <v>6</v>
      </c>
      <c r="G364" s="26" t="s">
        <v>7</v>
      </c>
      <c r="H364" s="26" t="s">
        <v>8</v>
      </c>
      <c r="I364" s="26" t="s">
        <v>9</v>
      </c>
      <c r="J364" s="26" t="s">
        <v>10</v>
      </c>
      <c r="K364" s="26" t="s">
        <v>11</v>
      </c>
      <c r="L364" s="26" t="s">
        <v>12</v>
      </c>
      <c r="M364" s="26" t="s">
        <v>13</v>
      </c>
      <c r="N364" s="48" t="s">
        <v>14</v>
      </c>
    </row>
    <row r="365" spans="1:14" x14ac:dyDescent="0.2">
      <c r="A365" s="75" t="s">
        <v>35</v>
      </c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6"/>
    </row>
    <row r="366" spans="1:14" x14ac:dyDescent="0.2">
      <c r="A366" s="15" t="s">
        <v>39</v>
      </c>
      <c r="B366" s="104">
        <f t="shared" ref="B366:M366" si="118">B77+B221+B294</f>
        <v>21</v>
      </c>
      <c r="C366" s="104">
        <f t="shared" si="118"/>
        <v>17</v>
      </c>
      <c r="D366" s="104">
        <f t="shared" si="118"/>
        <v>52</v>
      </c>
      <c r="E366" s="104">
        <f t="shared" si="118"/>
        <v>25</v>
      </c>
      <c r="F366" s="104">
        <f t="shared" si="118"/>
        <v>0</v>
      </c>
      <c r="G366" s="104">
        <f t="shared" si="118"/>
        <v>0</v>
      </c>
      <c r="H366" s="104">
        <f t="shared" si="118"/>
        <v>0</v>
      </c>
      <c r="I366" s="104">
        <f t="shared" si="118"/>
        <v>0</v>
      </c>
      <c r="J366" s="104">
        <f t="shared" si="118"/>
        <v>0</v>
      </c>
      <c r="K366" s="104">
        <f t="shared" si="118"/>
        <v>0</v>
      </c>
      <c r="L366" s="104">
        <f t="shared" si="118"/>
        <v>0</v>
      </c>
      <c r="M366" s="104">
        <f t="shared" si="118"/>
        <v>0</v>
      </c>
      <c r="N366" s="52">
        <f>SUM(B366:M366)</f>
        <v>115</v>
      </c>
    </row>
    <row r="367" spans="1:14" x14ac:dyDescent="0.2">
      <c r="A367" s="15" t="str">
        <f>A7</f>
        <v>IL-Brandon Kirby</v>
      </c>
      <c r="B367" s="104">
        <f t="shared" ref="B367:M367" si="119">B78+B222+B295</f>
        <v>14</v>
      </c>
      <c r="C367" s="104">
        <f t="shared" si="119"/>
        <v>30</v>
      </c>
      <c r="D367" s="104">
        <f t="shared" si="119"/>
        <v>48</v>
      </c>
      <c r="E367" s="104">
        <f t="shared" si="119"/>
        <v>20</v>
      </c>
      <c r="F367" s="104">
        <f t="shared" si="119"/>
        <v>0</v>
      </c>
      <c r="G367" s="104">
        <f t="shared" si="119"/>
        <v>0</v>
      </c>
      <c r="H367" s="104">
        <f t="shared" si="119"/>
        <v>0</v>
      </c>
      <c r="I367" s="104">
        <f t="shared" si="119"/>
        <v>0</v>
      </c>
      <c r="J367" s="104">
        <f t="shared" si="119"/>
        <v>0</v>
      </c>
      <c r="K367" s="104">
        <f t="shared" si="119"/>
        <v>0</v>
      </c>
      <c r="L367" s="104">
        <f t="shared" si="119"/>
        <v>0</v>
      </c>
      <c r="M367" s="104">
        <f t="shared" si="119"/>
        <v>0</v>
      </c>
      <c r="N367" s="52">
        <f>SUM(B367:M367)</f>
        <v>112</v>
      </c>
    </row>
    <row r="368" spans="1:14" x14ac:dyDescent="0.2">
      <c r="A368" s="16" t="str">
        <f>A8</f>
        <v>IL-John Cummings</v>
      </c>
      <c r="B368" s="73">
        <f t="shared" ref="B368:M368" si="120">B79+B223+B296</f>
        <v>1</v>
      </c>
      <c r="C368" s="73">
        <f t="shared" si="120"/>
        <v>0</v>
      </c>
      <c r="D368" s="73">
        <f t="shared" si="120"/>
        <v>0</v>
      </c>
      <c r="E368" s="73">
        <f t="shared" si="120"/>
        <v>0</v>
      </c>
      <c r="F368" s="73">
        <f t="shared" si="120"/>
        <v>0</v>
      </c>
      <c r="G368" s="73">
        <f t="shared" si="120"/>
        <v>0</v>
      </c>
      <c r="H368" s="73">
        <f t="shared" si="120"/>
        <v>0</v>
      </c>
      <c r="I368" s="73">
        <f t="shared" si="120"/>
        <v>0</v>
      </c>
      <c r="J368" s="73">
        <f t="shared" si="120"/>
        <v>0</v>
      </c>
      <c r="K368" s="73">
        <f t="shared" si="120"/>
        <v>0</v>
      </c>
      <c r="L368" s="73">
        <f t="shared" si="120"/>
        <v>0</v>
      </c>
      <c r="M368" s="73">
        <f t="shared" si="120"/>
        <v>0</v>
      </c>
      <c r="N368" s="49">
        <f>SUM(B368:M368)</f>
        <v>1</v>
      </c>
    </row>
    <row r="369" spans="1:14" s="27" customFormat="1" x14ac:dyDescent="0.2">
      <c r="A369" s="71" t="s">
        <v>23</v>
      </c>
      <c r="B369" s="88">
        <f t="shared" ref="B369:N369" si="121">SUM(B366:B368)</f>
        <v>36</v>
      </c>
      <c r="C369" s="88">
        <f t="shared" si="121"/>
        <v>47</v>
      </c>
      <c r="D369" s="88">
        <f t="shared" si="121"/>
        <v>100</v>
      </c>
      <c r="E369" s="88">
        <f t="shared" si="121"/>
        <v>45</v>
      </c>
      <c r="F369" s="88">
        <f t="shared" si="121"/>
        <v>0</v>
      </c>
      <c r="G369" s="88">
        <f t="shared" si="121"/>
        <v>0</v>
      </c>
      <c r="H369" s="88">
        <f t="shared" si="121"/>
        <v>0</v>
      </c>
      <c r="I369" s="88">
        <f t="shared" si="121"/>
        <v>0</v>
      </c>
      <c r="J369" s="88">
        <f t="shared" si="121"/>
        <v>0</v>
      </c>
      <c r="K369" s="88">
        <f t="shared" si="121"/>
        <v>0</v>
      </c>
      <c r="L369" s="88">
        <f t="shared" si="121"/>
        <v>0</v>
      </c>
      <c r="M369" s="88">
        <f t="shared" si="121"/>
        <v>0</v>
      </c>
      <c r="N369" s="50">
        <f t="shared" si="121"/>
        <v>228</v>
      </c>
    </row>
    <row r="370" spans="1:14" x14ac:dyDescent="0.2">
      <c r="B370"/>
      <c r="G370"/>
      <c r="H370"/>
      <c r="I370"/>
      <c r="N370" s="6"/>
    </row>
    <row r="371" spans="1:14" x14ac:dyDescent="0.2">
      <c r="A371" s="75" t="s">
        <v>45</v>
      </c>
      <c r="B371"/>
      <c r="G371"/>
      <c r="H371"/>
      <c r="I371"/>
      <c r="N371" s="20"/>
    </row>
    <row r="372" spans="1:14" x14ac:dyDescent="0.2">
      <c r="A372" s="66" t="str">
        <f>A12</f>
        <v>MTG - Alisha Engles</v>
      </c>
      <c r="B372" s="104">
        <f t="shared" ref="B372:M372" si="122">B83+B227+B300</f>
        <v>9</v>
      </c>
      <c r="C372" s="104">
        <f t="shared" si="122"/>
        <v>7</v>
      </c>
      <c r="D372" s="104">
        <f t="shared" si="122"/>
        <v>8</v>
      </c>
      <c r="E372" s="104">
        <f t="shared" si="122"/>
        <v>8</v>
      </c>
      <c r="F372" s="104">
        <f t="shared" si="122"/>
        <v>0</v>
      </c>
      <c r="G372" s="104">
        <f t="shared" si="122"/>
        <v>0</v>
      </c>
      <c r="H372" s="104">
        <f t="shared" si="122"/>
        <v>0</v>
      </c>
      <c r="I372" s="104">
        <f t="shared" si="122"/>
        <v>0</v>
      </c>
      <c r="J372" s="104">
        <f t="shared" si="122"/>
        <v>0</v>
      </c>
      <c r="K372" s="104">
        <f t="shared" si="122"/>
        <v>0</v>
      </c>
      <c r="L372" s="104">
        <f t="shared" si="122"/>
        <v>0</v>
      </c>
      <c r="M372" s="104">
        <f t="shared" si="122"/>
        <v>0</v>
      </c>
      <c r="N372" s="54">
        <f>SUM(B372:M372)</f>
        <v>32</v>
      </c>
    </row>
    <row r="373" spans="1:14" x14ac:dyDescent="0.2">
      <c r="A373" s="46" t="str">
        <f>A13</f>
        <v>MTG - Lindsay Mata</v>
      </c>
      <c r="B373" s="73">
        <f t="shared" ref="B373:M373" si="123">B84+B228+B301</f>
        <v>5</v>
      </c>
      <c r="C373" s="73">
        <f t="shared" si="123"/>
        <v>5</v>
      </c>
      <c r="D373" s="73">
        <f t="shared" si="123"/>
        <v>10</v>
      </c>
      <c r="E373" s="73">
        <f t="shared" si="123"/>
        <v>9</v>
      </c>
      <c r="F373" s="73">
        <f t="shared" si="123"/>
        <v>0</v>
      </c>
      <c r="G373" s="73">
        <f t="shared" si="123"/>
        <v>0</v>
      </c>
      <c r="H373" s="73">
        <f t="shared" si="123"/>
        <v>0</v>
      </c>
      <c r="I373" s="73">
        <f t="shared" si="123"/>
        <v>0</v>
      </c>
      <c r="J373" s="73">
        <f t="shared" si="123"/>
        <v>0</v>
      </c>
      <c r="K373" s="73">
        <f t="shared" si="123"/>
        <v>0</v>
      </c>
      <c r="L373" s="73">
        <f t="shared" si="123"/>
        <v>0</v>
      </c>
      <c r="M373" s="73">
        <f t="shared" si="123"/>
        <v>0</v>
      </c>
      <c r="N373" s="51">
        <f>SUM(B373:M373)</f>
        <v>29</v>
      </c>
    </row>
    <row r="374" spans="1:14" x14ac:dyDescent="0.2">
      <c r="A374" s="71" t="s">
        <v>23</v>
      </c>
      <c r="B374" s="89">
        <f t="shared" ref="B374:N374" si="124">SUM(B372:B373)</f>
        <v>14</v>
      </c>
      <c r="C374" s="89">
        <f t="shared" si="124"/>
        <v>12</v>
      </c>
      <c r="D374" s="89">
        <f>SUM(D372:D373)</f>
        <v>18</v>
      </c>
      <c r="E374" s="89">
        <f t="shared" si="124"/>
        <v>17</v>
      </c>
      <c r="F374" s="89">
        <f t="shared" si="124"/>
        <v>0</v>
      </c>
      <c r="G374" s="89">
        <f t="shared" si="124"/>
        <v>0</v>
      </c>
      <c r="H374" s="89">
        <f t="shared" si="124"/>
        <v>0</v>
      </c>
      <c r="I374" s="89">
        <f t="shared" si="124"/>
        <v>0</v>
      </c>
      <c r="J374" s="89">
        <f t="shared" si="124"/>
        <v>0</v>
      </c>
      <c r="K374" s="89">
        <f t="shared" si="124"/>
        <v>0</v>
      </c>
      <c r="L374" s="89">
        <f t="shared" si="124"/>
        <v>0</v>
      </c>
      <c r="M374" s="89">
        <f t="shared" si="124"/>
        <v>0</v>
      </c>
      <c r="N374" s="55">
        <f t="shared" si="124"/>
        <v>61</v>
      </c>
    </row>
    <row r="375" spans="1:14" x14ac:dyDescent="0.2">
      <c r="B375"/>
      <c r="G375"/>
      <c r="H375"/>
      <c r="I375"/>
      <c r="N375" s="6"/>
    </row>
    <row r="376" spans="1:14" x14ac:dyDescent="0.2">
      <c r="A376" s="75" t="s">
        <v>22</v>
      </c>
      <c r="B376"/>
      <c r="G376"/>
      <c r="H376"/>
      <c r="I376"/>
      <c r="N376" s="6"/>
    </row>
    <row r="377" spans="1:14" x14ac:dyDescent="0.2">
      <c r="A377" s="15" t="str">
        <f t="shared" ref="A377:A387" si="125">A18</f>
        <v>Sue Covey</v>
      </c>
      <c r="B377" s="105">
        <f>B89+B233+B306+B493+B609+B725</f>
        <v>0</v>
      </c>
      <c r="C377" s="105">
        <f>C89+C233+C306+C493+C610+C725</f>
        <v>0</v>
      </c>
      <c r="D377" s="105">
        <f t="shared" ref="D377:M377" si="126">D83+D227+D300+D89+D233+D306</f>
        <v>8</v>
      </c>
      <c r="E377" s="105">
        <f t="shared" si="126"/>
        <v>8</v>
      </c>
      <c r="F377" s="105">
        <f t="shared" si="126"/>
        <v>0</v>
      </c>
      <c r="G377" s="105">
        <f t="shared" si="126"/>
        <v>0</v>
      </c>
      <c r="H377" s="105">
        <f t="shared" si="126"/>
        <v>0</v>
      </c>
      <c r="I377" s="105">
        <f t="shared" si="126"/>
        <v>0</v>
      </c>
      <c r="J377" s="105">
        <f t="shared" si="126"/>
        <v>0</v>
      </c>
      <c r="K377" s="105">
        <f t="shared" si="126"/>
        <v>0</v>
      </c>
      <c r="L377" s="105">
        <f t="shared" si="126"/>
        <v>0</v>
      </c>
      <c r="M377" s="105">
        <f t="shared" si="126"/>
        <v>0</v>
      </c>
      <c r="N377" s="52">
        <f>SUM(B377:M377)</f>
        <v>16</v>
      </c>
    </row>
    <row r="378" spans="1:14" hidden="1" x14ac:dyDescent="0.2">
      <c r="A378" s="15" t="str">
        <f t="shared" si="125"/>
        <v>John Cummings</v>
      </c>
      <c r="B378" s="105">
        <f>B610</f>
        <v>0</v>
      </c>
      <c r="C378" s="105">
        <f t="shared" ref="C378:M378" si="127">C610</f>
        <v>0</v>
      </c>
      <c r="D378" s="105">
        <f t="shared" si="127"/>
        <v>0</v>
      </c>
      <c r="E378" s="105">
        <f t="shared" si="127"/>
        <v>0</v>
      </c>
      <c r="F378" s="105">
        <f t="shared" si="127"/>
        <v>0</v>
      </c>
      <c r="G378" s="105">
        <f t="shared" si="127"/>
        <v>0</v>
      </c>
      <c r="H378" s="105">
        <f t="shared" si="127"/>
        <v>0</v>
      </c>
      <c r="I378" s="105">
        <f t="shared" si="127"/>
        <v>0</v>
      </c>
      <c r="J378" s="105">
        <f t="shared" si="127"/>
        <v>0</v>
      </c>
      <c r="K378" s="105">
        <f t="shared" si="127"/>
        <v>0</v>
      </c>
      <c r="L378" s="105">
        <f t="shared" si="127"/>
        <v>0</v>
      </c>
      <c r="M378" s="105">
        <f t="shared" si="127"/>
        <v>0</v>
      </c>
      <c r="N378" s="52">
        <f>SUM(B378:M378)</f>
        <v>0</v>
      </c>
    </row>
    <row r="379" spans="1:14" hidden="1" x14ac:dyDescent="0.2">
      <c r="A379" s="15" t="str">
        <f t="shared" si="125"/>
        <v>Alisha Engles</v>
      </c>
      <c r="B379" s="105">
        <f>B90+B234+B307+B494+B611+B726</f>
        <v>0</v>
      </c>
      <c r="C379" s="105">
        <f>C90+C234+C307+C494+C611+C726</f>
        <v>0</v>
      </c>
      <c r="D379" s="105">
        <f t="shared" ref="D379:M379" si="128">D90+D234+D307</f>
        <v>0</v>
      </c>
      <c r="E379" s="105">
        <f t="shared" si="128"/>
        <v>0</v>
      </c>
      <c r="F379" s="105">
        <f t="shared" si="128"/>
        <v>0</v>
      </c>
      <c r="G379" s="105">
        <f t="shared" si="128"/>
        <v>0</v>
      </c>
      <c r="H379" s="105">
        <f t="shared" si="128"/>
        <v>0</v>
      </c>
      <c r="I379" s="105">
        <f t="shared" si="128"/>
        <v>0</v>
      </c>
      <c r="J379" s="105">
        <f t="shared" si="128"/>
        <v>0</v>
      </c>
      <c r="K379" s="105">
        <f t="shared" si="128"/>
        <v>0</v>
      </c>
      <c r="L379" s="105">
        <f t="shared" si="128"/>
        <v>0</v>
      </c>
      <c r="M379" s="105">
        <f t="shared" si="128"/>
        <v>0</v>
      </c>
      <c r="N379" s="52">
        <f>SUM(B379:M379)</f>
        <v>0</v>
      </c>
    </row>
    <row r="380" spans="1:14" hidden="1" x14ac:dyDescent="0.2">
      <c r="A380" s="15" t="str">
        <f t="shared" si="125"/>
        <v>Christina Jones</v>
      </c>
      <c r="B380" s="105">
        <f>B91+B235+B308+B495+B612+B728</f>
        <v>0</v>
      </c>
      <c r="C380" s="105">
        <f>C91+C235+C308+C495+C612+C728</f>
        <v>0</v>
      </c>
      <c r="D380" s="105">
        <f t="shared" ref="D380:M380" si="129">D91+D235+D308</f>
        <v>0</v>
      </c>
      <c r="E380" s="105">
        <f t="shared" si="129"/>
        <v>0</v>
      </c>
      <c r="F380" s="105">
        <f t="shared" si="129"/>
        <v>0</v>
      </c>
      <c r="G380" s="105">
        <f t="shared" si="129"/>
        <v>0</v>
      </c>
      <c r="H380" s="105">
        <f t="shared" si="129"/>
        <v>0</v>
      </c>
      <c r="I380" s="105">
        <f t="shared" si="129"/>
        <v>0</v>
      </c>
      <c r="J380" s="105">
        <f t="shared" si="129"/>
        <v>0</v>
      </c>
      <c r="K380" s="105">
        <f t="shared" si="129"/>
        <v>0</v>
      </c>
      <c r="L380" s="105">
        <f t="shared" si="129"/>
        <v>0</v>
      </c>
      <c r="M380" s="105">
        <f t="shared" si="129"/>
        <v>0</v>
      </c>
      <c r="N380" s="52">
        <f t="shared" ref="N380:N387" si="130">SUM(B380:M380)</f>
        <v>0</v>
      </c>
    </row>
    <row r="381" spans="1:14" x14ac:dyDescent="0.2">
      <c r="A381" s="15" t="str">
        <f t="shared" si="125"/>
        <v>Tina Kelly</v>
      </c>
      <c r="B381" s="105">
        <f>B93+B237+B310+B496+B613+B729</f>
        <v>18</v>
      </c>
      <c r="C381" s="105">
        <f>C93+C237+C310+C496+C613+C729</f>
        <v>2</v>
      </c>
      <c r="D381" s="105">
        <f t="shared" ref="D381:M381" si="131">D93+D237+D310</f>
        <v>30</v>
      </c>
      <c r="E381" s="105">
        <f t="shared" si="131"/>
        <v>7</v>
      </c>
      <c r="F381" s="105">
        <f t="shared" si="131"/>
        <v>0</v>
      </c>
      <c r="G381" s="105">
        <f t="shared" si="131"/>
        <v>0</v>
      </c>
      <c r="H381" s="105">
        <f t="shared" si="131"/>
        <v>0</v>
      </c>
      <c r="I381" s="105">
        <f t="shared" si="131"/>
        <v>0</v>
      </c>
      <c r="J381" s="105">
        <f t="shared" si="131"/>
        <v>0</v>
      </c>
      <c r="K381" s="105">
        <f t="shared" si="131"/>
        <v>0</v>
      </c>
      <c r="L381" s="105">
        <f t="shared" si="131"/>
        <v>0</v>
      </c>
      <c r="M381" s="105">
        <f t="shared" si="131"/>
        <v>0</v>
      </c>
      <c r="N381" s="52">
        <f t="shared" si="130"/>
        <v>57</v>
      </c>
    </row>
    <row r="382" spans="1:14" x14ac:dyDescent="0.2">
      <c r="A382" s="15" t="str">
        <f t="shared" si="125"/>
        <v>Brandon Kirby</v>
      </c>
      <c r="B382" s="105">
        <f>B94+B238+B311+B497+B615+B731</f>
        <v>0</v>
      </c>
      <c r="C382" s="105">
        <f>C94+C238+C311+C497+C615+C731</f>
        <v>1</v>
      </c>
      <c r="D382" s="105">
        <f t="shared" ref="D382:M382" si="132">D94+D238+D311</f>
        <v>0</v>
      </c>
      <c r="E382" s="105">
        <f t="shared" si="132"/>
        <v>1</v>
      </c>
      <c r="F382" s="105">
        <f t="shared" si="132"/>
        <v>0</v>
      </c>
      <c r="G382" s="105">
        <f t="shared" si="132"/>
        <v>0</v>
      </c>
      <c r="H382" s="105">
        <f t="shared" si="132"/>
        <v>0</v>
      </c>
      <c r="I382" s="105">
        <f t="shared" si="132"/>
        <v>0</v>
      </c>
      <c r="J382" s="105">
        <f t="shared" si="132"/>
        <v>0</v>
      </c>
      <c r="K382" s="105">
        <f t="shared" si="132"/>
        <v>0</v>
      </c>
      <c r="L382" s="105">
        <f t="shared" si="132"/>
        <v>0</v>
      </c>
      <c r="M382" s="105">
        <f t="shared" si="132"/>
        <v>0</v>
      </c>
      <c r="N382" s="52">
        <f t="shared" ref="N382" si="133">SUM(B382:M382)</f>
        <v>2</v>
      </c>
    </row>
    <row r="383" spans="1:14" x14ac:dyDescent="0.2">
      <c r="A383" s="15" t="str">
        <f t="shared" si="125"/>
        <v>Lindsay Mata</v>
      </c>
      <c r="B383" s="105">
        <f>B95+B239+B312+B501+B617+B733</f>
        <v>1</v>
      </c>
      <c r="C383" s="105">
        <f>C95+C239+C312+C501+C617+C733</f>
        <v>3</v>
      </c>
      <c r="D383" s="105">
        <f t="shared" ref="D383:M383" si="134">D95+D239+D312</f>
        <v>0</v>
      </c>
      <c r="E383" s="105">
        <f t="shared" si="134"/>
        <v>0</v>
      </c>
      <c r="F383" s="105">
        <f t="shared" si="134"/>
        <v>0</v>
      </c>
      <c r="G383" s="105">
        <f t="shared" si="134"/>
        <v>0</v>
      </c>
      <c r="H383" s="105">
        <f t="shared" si="134"/>
        <v>0</v>
      </c>
      <c r="I383" s="105">
        <f t="shared" si="134"/>
        <v>0</v>
      </c>
      <c r="J383" s="105">
        <f t="shared" si="134"/>
        <v>0</v>
      </c>
      <c r="K383" s="105">
        <f t="shared" si="134"/>
        <v>0</v>
      </c>
      <c r="L383" s="105">
        <f t="shared" si="134"/>
        <v>0</v>
      </c>
      <c r="M383" s="105">
        <f t="shared" si="134"/>
        <v>0</v>
      </c>
      <c r="N383" s="52">
        <f t="shared" ref="N383:N384" si="135">SUM(B383:M383)</f>
        <v>4</v>
      </c>
    </row>
    <row r="384" spans="1:14" hidden="1" x14ac:dyDescent="0.2">
      <c r="A384" s="15" t="str">
        <f t="shared" si="125"/>
        <v>Erin Patterson</v>
      </c>
      <c r="B384" s="105">
        <f>B96+B240+B313+B502+B618+B734</f>
        <v>0</v>
      </c>
      <c r="C384" s="105">
        <f>C96+C240+C313+C502+C618+C734</f>
        <v>0</v>
      </c>
      <c r="D384" s="105">
        <f t="shared" ref="D384:M384" si="136">D96+D240+D313</f>
        <v>0</v>
      </c>
      <c r="E384" s="105">
        <f t="shared" si="136"/>
        <v>0</v>
      </c>
      <c r="F384" s="105">
        <f t="shared" si="136"/>
        <v>0</v>
      </c>
      <c r="G384" s="105">
        <f t="shared" si="136"/>
        <v>0</v>
      </c>
      <c r="H384" s="105">
        <f t="shared" si="136"/>
        <v>0</v>
      </c>
      <c r="I384" s="105">
        <f t="shared" si="136"/>
        <v>0</v>
      </c>
      <c r="J384" s="105">
        <f t="shared" si="136"/>
        <v>0</v>
      </c>
      <c r="K384" s="105">
        <f t="shared" si="136"/>
        <v>0</v>
      </c>
      <c r="L384" s="105">
        <f t="shared" si="136"/>
        <v>0</v>
      </c>
      <c r="M384" s="105">
        <f t="shared" si="136"/>
        <v>0</v>
      </c>
      <c r="N384" s="52">
        <f t="shared" si="135"/>
        <v>0</v>
      </c>
    </row>
    <row r="385" spans="1:14" x14ac:dyDescent="0.2">
      <c r="A385" s="15" t="str">
        <f t="shared" si="125"/>
        <v>Hugo Salcido</v>
      </c>
      <c r="B385" s="105">
        <f t="shared" ref="B385:C387" si="137">B97+B241+B314+B501+B617+B733</f>
        <v>12</v>
      </c>
      <c r="C385" s="105">
        <f t="shared" si="137"/>
        <v>24</v>
      </c>
      <c r="D385" s="105">
        <f t="shared" ref="D385:M385" si="138">D97+D241+D314</f>
        <v>44</v>
      </c>
      <c r="E385" s="105">
        <f t="shared" si="138"/>
        <v>26</v>
      </c>
      <c r="F385" s="105">
        <f t="shared" si="138"/>
        <v>0</v>
      </c>
      <c r="G385" s="105">
        <f t="shared" si="138"/>
        <v>0</v>
      </c>
      <c r="H385" s="105">
        <f t="shared" si="138"/>
        <v>0</v>
      </c>
      <c r="I385" s="105">
        <f t="shared" si="138"/>
        <v>0</v>
      </c>
      <c r="J385" s="105">
        <f t="shared" si="138"/>
        <v>0</v>
      </c>
      <c r="K385" s="105">
        <f t="shared" si="138"/>
        <v>0</v>
      </c>
      <c r="L385" s="105">
        <f t="shared" si="138"/>
        <v>0</v>
      </c>
      <c r="M385" s="105">
        <f t="shared" si="138"/>
        <v>0</v>
      </c>
      <c r="N385" s="52">
        <f t="shared" si="130"/>
        <v>106</v>
      </c>
    </row>
    <row r="386" spans="1:14" hidden="1" x14ac:dyDescent="0.2">
      <c r="A386" s="15" t="str">
        <f t="shared" si="125"/>
        <v>Sherri Suenram</v>
      </c>
      <c r="B386" s="105">
        <f t="shared" si="137"/>
        <v>0</v>
      </c>
      <c r="C386" s="105">
        <f t="shared" si="137"/>
        <v>0</v>
      </c>
      <c r="D386" s="105">
        <f t="shared" ref="D386:M386" si="139">D98+D242+D315</f>
        <v>0</v>
      </c>
      <c r="E386" s="105">
        <f t="shared" si="139"/>
        <v>0</v>
      </c>
      <c r="F386" s="105">
        <f t="shared" si="139"/>
        <v>0</v>
      </c>
      <c r="G386" s="105">
        <f t="shared" si="139"/>
        <v>0</v>
      </c>
      <c r="H386" s="105">
        <f t="shared" si="139"/>
        <v>0</v>
      </c>
      <c r="I386" s="105">
        <f t="shared" si="139"/>
        <v>0</v>
      </c>
      <c r="J386" s="105">
        <f t="shared" si="139"/>
        <v>0</v>
      </c>
      <c r="K386" s="105">
        <f t="shared" si="139"/>
        <v>0</v>
      </c>
      <c r="L386" s="105">
        <f t="shared" si="139"/>
        <v>0</v>
      </c>
      <c r="M386" s="105">
        <f t="shared" si="139"/>
        <v>0</v>
      </c>
      <c r="N386" s="52">
        <f t="shared" si="130"/>
        <v>0</v>
      </c>
    </row>
    <row r="387" spans="1:14" hidden="1" x14ac:dyDescent="0.2">
      <c r="A387" s="16" t="str">
        <f t="shared" si="125"/>
        <v>Heather Surrell</v>
      </c>
      <c r="B387" s="106">
        <f t="shared" si="137"/>
        <v>0</v>
      </c>
      <c r="C387" s="106">
        <f t="shared" si="137"/>
        <v>0</v>
      </c>
      <c r="D387" s="106">
        <f t="shared" ref="D387:M387" si="140">D99+D243+D316</f>
        <v>0</v>
      </c>
      <c r="E387" s="106">
        <f t="shared" si="140"/>
        <v>0</v>
      </c>
      <c r="F387" s="106">
        <f t="shared" si="140"/>
        <v>0</v>
      </c>
      <c r="G387" s="106">
        <f t="shared" si="140"/>
        <v>0</v>
      </c>
      <c r="H387" s="106">
        <f t="shared" si="140"/>
        <v>0</v>
      </c>
      <c r="I387" s="106">
        <f t="shared" si="140"/>
        <v>0</v>
      </c>
      <c r="J387" s="106">
        <f t="shared" si="140"/>
        <v>0</v>
      </c>
      <c r="K387" s="106">
        <f t="shared" si="140"/>
        <v>0</v>
      </c>
      <c r="L387" s="106">
        <f t="shared" si="140"/>
        <v>0</v>
      </c>
      <c r="M387" s="106">
        <f t="shared" si="140"/>
        <v>0</v>
      </c>
      <c r="N387" s="49">
        <f t="shared" si="130"/>
        <v>0</v>
      </c>
    </row>
    <row r="388" spans="1:14" s="27" customFormat="1" x14ac:dyDescent="0.2">
      <c r="A388" s="71" t="s">
        <v>23</v>
      </c>
      <c r="B388" s="131">
        <f t="shared" ref="B388:N388" si="141">SUM(B377:B387)</f>
        <v>31</v>
      </c>
      <c r="C388" s="131">
        <f t="shared" si="141"/>
        <v>30</v>
      </c>
      <c r="D388" s="131">
        <f t="shared" si="141"/>
        <v>82</v>
      </c>
      <c r="E388" s="131">
        <f t="shared" si="141"/>
        <v>42</v>
      </c>
      <c r="F388" s="131">
        <f t="shared" si="141"/>
        <v>0</v>
      </c>
      <c r="G388" s="131">
        <f t="shared" si="141"/>
        <v>0</v>
      </c>
      <c r="H388" s="131">
        <f t="shared" si="141"/>
        <v>0</v>
      </c>
      <c r="I388" s="131">
        <f t="shared" si="141"/>
        <v>0</v>
      </c>
      <c r="J388" s="131">
        <f t="shared" si="141"/>
        <v>0</v>
      </c>
      <c r="K388" s="131">
        <f t="shared" si="141"/>
        <v>0</v>
      </c>
      <c r="L388" s="131">
        <f t="shared" si="141"/>
        <v>0</v>
      </c>
      <c r="M388" s="131">
        <f t="shared" si="141"/>
        <v>0</v>
      </c>
      <c r="N388" s="131">
        <f t="shared" si="141"/>
        <v>185</v>
      </c>
    </row>
    <row r="389" spans="1:14" x14ac:dyDescent="0.2">
      <c r="B389"/>
      <c r="G389"/>
      <c r="H389"/>
      <c r="I389"/>
      <c r="N389" s="6"/>
    </row>
    <row r="390" spans="1:14" x14ac:dyDescent="0.2">
      <c r="A390" s="75" t="s">
        <v>24</v>
      </c>
      <c r="B390"/>
      <c r="G390"/>
      <c r="H390"/>
      <c r="I390"/>
      <c r="N390" s="6"/>
    </row>
    <row r="391" spans="1:14" x14ac:dyDescent="0.2">
      <c r="A391" s="15" t="str">
        <f t="shared" ref="A391:A402" si="142">A17</f>
        <v>Melissa Bibb</v>
      </c>
      <c r="B391" s="105">
        <f t="shared" ref="B391:M391" si="143">B103+B247+B320+B507+B625+B739</f>
        <v>0</v>
      </c>
      <c r="C391" s="105">
        <f t="shared" si="143"/>
        <v>0</v>
      </c>
      <c r="D391" s="105">
        <f t="shared" si="143"/>
        <v>0</v>
      </c>
      <c r="E391" s="105">
        <f t="shared" si="143"/>
        <v>0</v>
      </c>
      <c r="F391" s="105">
        <f t="shared" si="143"/>
        <v>0</v>
      </c>
      <c r="G391" s="105">
        <f t="shared" si="143"/>
        <v>0</v>
      </c>
      <c r="H391" s="105">
        <f t="shared" si="143"/>
        <v>0</v>
      </c>
      <c r="I391" s="105">
        <f t="shared" si="143"/>
        <v>0</v>
      </c>
      <c r="J391" s="105">
        <f t="shared" si="143"/>
        <v>0</v>
      </c>
      <c r="K391" s="105">
        <f t="shared" si="143"/>
        <v>0</v>
      </c>
      <c r="L391" s="105">
        <f t="shared" si="143"/>
        <v>0</v>
      </c>
      <c r="M391" s="105">
        <f t="shared" si="143"/>
        <v>0</v>
      </c>
      <c r="N391" s="52">
        <f t="shared" ref="N391" si="144">SUM(B391:M391)</f>
        <v>0</v>
      </c>
    </row>
    <row r="392" spans="1:14" x14ac:dyDescent="0.2">
      <c r="A392" s="15" t="str">
        <f t="shared" si="142"/>
        <v>Sue Covey</v>
      </c>
      <c r="B392" s="105">
        <f t="shared" ref="B392:M392" si="145">B104+B248+B321+B509+B626+B741</f>
        <v>29</v>
      </c>
      <c r="C392" s="105">
        <f t="shared" si="145"/>
        <v>44</v>
      </c>
      <c r="D392" s="105">
        <f t="shared" si="145"/>
        <v>94</v>
      </c>
      <c r="E392" s="105">
        <f t="shared" si="145"/>
        <v>67</v>
      </c>
      <c r="F392" s="105">
        <f t="shared" si="145"/>
        <v>0</v>
      </c>
      <c r="G392" s="105">
        <f t="shared" si="145"/>
        <v>0</v>
      </c>
      <c r="H392" s="105">
        <f t="shared" si="145"/>
        <v>0</v>
      </c>
      <c r="I392" s="105">
        <f t="shared" si="145"/>
        <v>0</v>
      </c>
      <c r="J392" s="105">
        <f t="shared" si="145"/>
        <v>0</v>
      </c>
      <c r="K392" s="105">
        <f t="shared" si="145"/>
        <v>0</v>
      </c>
      <c r="L392" s="105">
        <f t="shared" si="145"/>
        <v>0</v>
      </c>
      <c r="M392" s="105">
        <f t="shared" si="145"/>
        <v>0</v>
      </c>
      <c r="N392" s="52">
        <f t="shared" ref="N392:N402" si="146">SUM(B392:M392)</f>
        <v>234</v>
      </c>
    </row>
    <row r="393" spans="1:14" x14ac:dyDescent="0.2">
      <c r="A393" s="15" t="str">
        <f t="shared" si="142"/>
        <v>John Cummings</v>
      </c>
      <c r="B393" s="105">
        <f>B626</f>
        <v>0</v>
      </c>
      <c r="C393" s="105">
        <f t="shared" ref="C393:M393" si="147">C626</f>
        <v>0</v>
      </c>
      <c r="D393" s="105">
        <f t="shared" si="147"/>
        <v>0</v>
      </c>
      <c r="E393" s="105">
        <f t="shared" si="147"/>
        <v>0</v>
      </c>
      <c r="F393" s="105">
        <f t="shared" si="147"/>
        <v>0</v>
      </c>
      <c r="G393" s="105">
        <f t="shared" si="147"/>
        <v>0</v>
      </c>
      <c r="H393" s="105">
        <f t="shared" si="147"/>
        <v>0</v>
      </c>
      <c r="I393" s="105">
        <f t="shared" si="147"/>
        <v>0</v>
      </c>
      <c r="J393" s="105">
        <f t="shared" si="147"/>
        <v>0</v>
      </c>
      <c r="K393" s="105">
        <f t="shared" si="147"/>
        <v>0</v>
      </c>
      <c r="L393" s="105">
        <f t="shared" si="147"/>
        <v>0</v>
      </c>
      <c r="M393" s="105">
        <f t="shared" si="147"/>
        <v>0</v>
      </c>
      <c r="N393" s="52">
        <f t="shared" si="146"/>
        <v>0</v>
      </c>
    </row>
    <row r="394" spans="1:14" x14ac:dyDescent="0.2">
      <c r="A394" s="15" t="str">
        <f t="shared" si="142"/>
        <v>Alisha Engles</v>
      </c>
      <c r="B394" s="105">
        <f t="shared" ref="B394:M394" si="148">B105+B249+B322+B510+B627+B743</f>
        <v>1</v>
      </c>
      <c r="C394" s="105">
        <f t="shared" si="148"/>
        <v>1</v>
      </c>
      <c r="D394" s="105">
        <f t="shared" si="148"/>
        <v>3</v>
      </c>
      <c r="E394" s="105">
        <f t="shared" si="148"/>
        <v>1</v>
      </c>
      <c r="F394" s="105">
        <f t="shared" si="148"/>
        <v>0</v>
      </c>
      <c r="G394" s="105">
        <f t="shared" si="148"/>
        <v>0</v>
      </c>
      <c r="H394" s="105">
        <f t="shared" si="148"/>
        <v>0</v>
      </c>
      <c r="I394" s="105">
        <f t="shared" si="148"/>
        <v>0</v>
      </c>
      <c r="J394" s="105">
        <f t="shared" si="148"/>
        <v>0</v>
      </c>
      <c r="K394" s="105">
        <f t="shared" si="148"/>
        <v>0</v>
      </c>
      <c r="L394" s="105">
        <f t="shared" si="148"/>
        <v>0</v>
      </c>
      <c r="M394" s="105">
        <f t="shared" si="148"/>
        <v>0</v>
      </c>
      <c r="N394" s="52">
        <f t="shared" si="146"/>
        <v>6</v>
      </c>
    </row>
    <row r="395" spans="1:14" x14ac:dyDescent="0.2">
      <c r="A395" s="15" t="str">
        <f t="shared" si="142"/>
        <v>Christina Jones</v>
      </c>
      <c r="B395" s="105">
        <f t="shared" ref="B395:M395" si="149">B106+B250+B323+B511+B628+B744</f>
        <v>1</v>
      </c>
      <c r="C395" s="105">
        <f t="shared" si="149"/>
        <v>1</v>
      </c>
      <c r="D395" s="105">
        <f t="shared" si="149"/>
        <v>4</v>
      </c>
      <c r="E395" s="105">
        <f t="shared" si="149"/>
        <v>4</v>
      </c>
      <c r="F395" s="105">
        <f t="shared" si="149"/>
        <v>0</v>
      </c>
      <c r="G395" s="105">
        <f t="shared" si="149"/>
        <v>0</v>
      </c>
      <c r="H395" s="105">
        <f t="shared" si="149"/>
        <v>0</v>
      </c>
      <c r="I395" s="105">
        <f t="shared" si="149"/>
        <v>0</v>
      </c>
      <c r="J395" s="105">
        <f t="shared" si="149"/>
        <v>0</v>
      </c>
      <c r="K395" s="105">
        <f t="shared" si="149"/>
        <v>0</v>
      </c>
      <c r="L395" s="105">
        <f t="shared" si="149"/>
        <v>0</v>
      </c>
      <c r="M395" s="105">
        <f t="shared" si="149"/>
        <v>0</v>
      </c>
      <c r="N395" s="52">
        <f t="shared" si="146"/>
        <v>10</v>
      </c>
    </row>
    <row r="396" spans="1:14" hidden="1" x14ac:dyDescent="0.2">
      <c r="A396" s="15" t="str">
        <f t="shared" si="142"/>
        <v>Tina Kelly</v>
      </c>
      <c r="B396" s="105">
        <f t="shared" ref="B396:M396" si="150">B108+B252+B325+B512+B629+B745</f>
        <v>3</v>
      </c>
      <c r="C396" s="105">
        <f t="shared" si="150"/>
        <v>1</v>
      </c>
      <c r="D396" s="105">
        <f t="shared" si="150"/>
        <v>1</v>
      </c>
      <c r="E396" s="105">
        <f t="shared" si="150"/>
        <v>1</v>
      </c>
      <c r="F396" s="105">
        <f t="shared" si="150"/>
        <v>0</v>
      </c>
      <c r="G396" s="105">
        <f t="shared" si="150"/>
        <v>0</v>
      </c>
      <c r="H396" s="105">
        <f t="shared" si="150"/>
        <v>0</v>
      </c>
      <c r="I396" s="105">
        <f t="shared" si="150"/>
        <v>0</v>
      </c>
      <c r="J396" s="105">
        <f t="shared" si="150"/>
        <v>0</v>
      </c>
      <c r="K396" s="105">
        <f t="shared" si="150"/>
        <v>0</v>
      </c>
      <c r="L396" s="105">
        <f t="shared" si="150"/>
        <v>0</v>
      </c>
      <c r="M396" s="105">
        <f t="shared" si="150"/>
        <v>0</v>
      </c>
      <c r="N396" s="52">
        <f t="shared" si="146"/>
        <v>6</v>
      </c>
    </row>
    <row r="397" spans="1:14" x14ac:dyDescent="0.2">
      <c r="A397" s="15" t="str">
        <f t="shared" si="142"/>
        <v>Brandon Kirby</v>
      </c>
      <c r="B397" s="105">
        <f t="shared" ref="B397:M397" si="151">B109+B253+B326+B513+B631+B747</f>
        <v>9</v>
      </c>
      <c r="C397" s="105">
        <f t="shared" si="151"/>
        <v>3</v>
      </c>
      <c r="D397" s="105">
        <f t="shared" si="151"/>
        <v>5</v>
      </c>
      <c r="E397" s="105">
        <f t="shared" si="151"/>
        <v>1</v>
      </c>
      <c r="F397" s="105">
        <f t="shared" si="151"/>
        <v>0</v>
      </c>
      <c r="G397" s="105">
        <f t="shared" si="151"/>
        <v>0</v>
      </c>
      <c r="H397" s="105">
        <f t="shared" si="151"/>
        <v>0</v>
      </c>
      <c r="I397" s="105">
        <f t="shared" si="151"/>
        <v>0</v>
      </c>
      <c r="J397" s="105">
        <f t="shared" si="151"/>
        <v>0</v>
      </c>
      <c r="K397" s="105">
        <f t="shared" si="151"/>
        <v>0</v>
      </c>
      <c r="L397" s="105">
        <f t="shared" si="151"/>
        <v>0</v>
      </c>
      <c r="M397" s="105">
        <f t="shared" si="151"/>
        <v>0</v>
      </c>
      <c r="N397" s="52">
        <f t="shared" ref="N397" si="152">SUM(B397:M397)</f>
        <v>18</v>
      </c>
    </row>
    <row r="398" spans="1:14" x14ac:dyDescent="0.2">
      <c r="A398" s="15" t="str">
        <f t="shared" si="142"/>
        <v>Lindsay Mata</v>
      </c>
      <c r="B398" s="105">
        <f t="shared" ref="B398:M398" si="153">B110+B254+B327+B517+B633+B749</f>
        <v>2</v>
      </c>
      <c r="C398" s="105">
        <f t="shared" si="153"/>
        <v>6</v>
      </c>
      <c r="D398" s="105">
        <f t="shared" si="153"/>
        <v>0</v>
      </c>
      <c r="E398" s="105">
        <f t="shared" si="153"/>
        <v>2</v>
      </c>
      <c r="F398" s="105">
        <f t="shared" si="153"/>
        <v>0</v>
      </c>
      <c r="G398" s="105">
        <f t="shared" si="153"/>
        <v>0</v>
      </c>
      <c r="H398" s="105">
        <f t="shared" si="153"/>
        <v>0</v>
      </c>
      <c r="I398" s="105">
        <f t="shared" si="153"/>
        <v>0</v>
      </c>
      <c r="J398" s="105">
        <f t="shared" si="153"/>
        <v>0</v>
      </c>
      <c r="K398" s="105">
        <f t="shared" si="153"/>
        <v>0</v>
      </c>
      <c r="L398" s="105">
        <f t="shared" si="153"/>
        <v>0</v>
      </c>
      <c r="M398" s="105">
        <f t="shared" si="153"/>
        <v>0</v>
      </c>
      <c r="N398" s="52">
        <f t="shared" ref="N398:N399" si="154">SUM(B398:M398)</f>
        <v>10</v>
      </c>
    </row>
    <row r="399" spans="1:14" hidden="1" x14ac:dyDescent="0.2">
      <c r="A399" s="15" t="str">
        <f t="shared" si="142"/>
        <v>Erin Patterson</v>
      </c>
      <c r="B399" s="105">
        <f t="shared" ref="B399:M399" si="155">B111+B255+B328+B518+B634+B750</f>
        <v>0</v>
      </c>
      <c r="C399" s="105">
        <f t="shared" si="155"/>
        <v>0</v>
      </c>
      <c r="D399" s="105">
        <f t="shared" si="155"/>
        <v>0</v>
      </c>
      <c r="E399" s="105">
        <f t="shared" si="155"/>
        <v>0</v>
      </c>
      <c r="F399" s="105">
        <f t="shared" si="155"/>
        <v>0</v>
      </c>
      <c r="G399" s="105">
        <f t="shared" si="155"/>
        <v>0</v>
      </c>
      <c r="H399" s="105">
        <f t="shared" si="155"/>
        <v>0</v>
      </c>
      <c r="I399" s="105">
        <f t="shared" si="155"/>
        <v>0</v>
      </c>
      <c r="J399" s="105">
        <f t="shared" si="155"/>
        <v>0</v>
      </c>
      <c r="K399" s="105">
        <f t="shared" si="155"/>
        <v>0</v>
      </c>
      <c r="L399" s="105">
        <f t="shared" si="155"/>
        <v>0</v>
      </c>
      <c r="M399" s="105">
        <f t="shared" si="155"/>
        <v>0</v>
      </c>
      <c r="N399" s="52">
        <f t="shared" si="154"/>
        <v>0</v>
      </c>
    </row>
    <row r="400" spans="1:14" hidden="1" x14ac:dyDescent="0.2">
      <c r="A400" s="15" t="str">
        <f t="shared" si="142"/>
        <v>Hugo Salcido</v>
      </c>
      <c r="B400" s="105">
        <f t="shared" ref="B400:M400" si="156">B112+B256+B329+B517+B633+B749</f>
        <v>0</v>
      </c>
      <c r="C400" s="105">
        <f t="shared" si="156"/>
        <v>0</v>
      </c>
      <c r="D400" s="105">
        <f t="shared" si="156"/>
        <v>0</v>
      </c>
      <c r="E400" s="105">
        <f t="shared" si="156"/>
        <v>0</v>
      </c>
      <c r="F400" s="105">
        <f t="shared" si="156"/>
        <v>0</v>
      </c>
      <c r="G400" s="105">
        <f t="shared" si="156"/>
        <v>0</v>
      </c>
      <c r="H400" s="105">
        <f t="shared" si="156"/>
        <v>0</v>
      </c>
      <c r="I400" s="105">
        <f t="shared" si="156"/>
        <v>0</v>
      </c>
      <c r="J400" s="105">
        <f t="shared" si="156"/>
        <v>0</v>
      </c>
      <c r="K400" s="105">
        <f t="shared" si="156"/>
        <v>0</v>
      </c>
      <c r="L400" s="105">
        <f t="shared" si="156"/>
        <v>0</v>
      </c>
      <c r="M400" s="105">
        <f t="shared" si="156"/>
        <v>0</v>
      </c>
      <c r="N400" s="52">
        <f t="shared" si="146"/>
        <v>0</v>
      </c>
    </row>
    <row r="401" spans="1:14" hidden="1" x14ac:dyDescent="0.2">
      <c r="A401" s="15" t="str">
        <f t="shared" si="142"/>
        <v>Sherri Suenram</v>
      </c>
      <c r="B401" s="105">
        <f t="shared" ref="B401:M401" si="157">B113+B257+B330+B518+B634+B750</f>
        <v>0</v>
      </c>
      <c r="C401" s="105">
        <f t="shared" si="157"/>
        <v>0</v>
      </c>
      <c r="D401" s="105">
        <f t="shared" si="157"/>
        <v>0</v>
      </c>
      <c r="E401" s="105">
        <f t="shared" si="157"/>
        <v>0</v>
      </c>
      <c r="F401" s="105">
        <f t="shared" si="157"/>
        <v>0</v>
      </c>
      <c r="G401" s="105">
        <f t="shared" si="157"/>
        <v>0</v>
      </c>
      <c r="H401" s="105">
        <f t="shared" si="157"/>
        <v>0</v>
      </c>
      <c r="I401" s="105">
        <f t="shared" si="157"/>
        <v>0</v>
      </c>
      <c r="J401" s="105">
        <f t="shared" si="157"/>
        <v>0</v>
      </c>
      <c r="K401" s="105">
        <f t="shared" si="157"/>
        <v>0</v>
      </c>
      <c r="L401" s="105">
        <f t="shared" si="157"/>
        <v>0</v>
      </c>
      <c r="M401" s="105">
        <f t="shared" si="157"/>
        <v>0</v>
      </c>
      <c r="N401" s="52">
        <f t="shared" si="146"/>
        <v>0</v>
      </c>
    </row>
    <row r="402" spans="1:14" hidden="1" x14ac:dyDescent="0.2">
      <c r="A402" s="16" t="str">
        <f t="shared" si="142"/>
        <v>Heather Surrell</v>
      </c>
      <c r="B402" s="106">
        <f t="shared" ref="B402:M402" si="158">B114+B258+B331+B519+B635+B751</f>
        <v>0</v>
      </c>
      <c r="C402" s="106">
        <f t="shared" si="158"/>
        <v>0</v>
      </c>
      <c r="D402" s="106">
        <f t="shared" si="158"/>
        <v>0</v>
      </c>
      <c r="E402" s="106">
        <f t="shared" si="158"/>
        <v>0</v>
      </c>
      <c r="F402" s="106">
        <f t="shared" si="158"/>
        <v>0</v>
      </c>
      <c r="G402" s="106">
        <f t="shared" si="158"/>
        <v>0</v>
      </c>
      <c r="H402" s="106">
        <f t="shared" si="158"/>
        <v>0</v>
      </c>
      <c r="I402" s="106">
        <f t="shared" si="158"/>
        <v>0</v>
      </c>
      <c r="J402" s="106">
        <f t="shared" si="158"/>
        <v>0</v>
      </c>
      <c r="K402" s="106">
        <f t="shared" si="158"/>
        <v>0</v>
      </c>
      <c r="L402" s="106">
        <f t="shared" si="158"/>
        <v>0</v>
      </c>
      <c r="M402" s="106">
        <f t="shared" si="158"/>
        <v>0</v>
      </c>
      <c r="N402" s="49">
        <f t="shared" si="146"/>
        <v>0</v>
      </c>
    </row>
    <row r="403" spans="1:14" s="27" customFormat="1" x14ac:dyDescent="0.2">
      <c r="A403" s="71" t="s">
        <v>23</v>
      </c>
      <c r="B403" s="131">
        <f>SUM(B391:B402)</f>
        <v>45</v>
      </c>
      <c r="C403" s="131">
        <f t="shared" ref="C403:N403" si="159">SUM(C391:C402)</f>
        <v>56</v>
      </c>
      <c r="D403" s="131">
        <f t="shared" si="159"/>
        <v>107</v>
      </c>
      <c r="E403" s="131">
        <f t="shared" si="159"/>
        <v>76</v>
      </c>
      <c r="F403" s="131">
        <f t="shared" si="159"/>
        <v>0</v>
      </c>
      <c r="G403" s="131">
        <f t="shared" si="159"/>
        <v>0</v>
      </c>
      <c r="H403" s="131">
        <f t="shared" si="159"/>
        <v>0</v>
      </c>
      <c r="I403" s="131">
        <f t="shared" si="159"/>
        <v>0</v>
      </c>
      <c r="J403" s="131">
        <f t="shared" si="159"/>
        <v>0</v>
      </c>
      <c r="K403" s="131">
        <f t="shared" si="159"/>
        <v>0</v>
      </c>
      <c r="L403" s="131">
        <f t="shared" si="159"/>
        <v>0</v>
      </c>
      <c r="M403" s="131">
        <f t="shared" si="159"/>
        <v>0</v>
      </c>
      <c r="N403" s="131">
        <f t="shared" si="159"/>
        <v>284</v>
      </c>
    </row>
    <row r="404" spans="1:14" x14ac:dyDescent="0.2">
      <c r="B404"/>
      <c r="G404"/>
      <c r="H404"/>
      <c r="I404"/>
      <c r="N404" s="6"/>
    </row>
    <row r="405" spans="1:14" x14ac:dyDescent="0.2">
      <c r="A405" s="75" t="s">
        <v>25</v>
      </c>
      <c r="B405"/>
      <c r="G405"/>
      <c r="H405"/>
      <c r="I405"/>
      <c r="N405" s="6"/>
    </row>
    <row r="406" spans="1:14" hidden="1" x14ac:dyDescent="0.2">
      <c r="A406" s="15" t="str">
        <f t="shared" ref="A406:A417" si="160">A17</f>
        <v>Melissa Bibb</v>
      </c>
      <c r="B406" s="104">
        <f t="shared" ref="B406:M406" si="161">+B118+B262+B335+B523+B641+B755</f>
        <v>0</v>
      </c>
      <c r="C406" s="104">
        <f t="shared" si="161"/>
        <v>0</v>
      </c>
      <c r="D406" s="104">
        <f t="shared" si="161"/>
        <v>0</v>
      </c>
      <c r="E406" s="104">
        <f t="shared" si="161"/>
        <v>0</v>
      </c>
      <c r="F406" s="104">
        <f t="shared" si="161"/>
        <v>0</v>
      </c>
      <c r="G406" s="104">
        <f t="shared" si="161"/>
        <v>0</v>
      </c>
      <c r="H406" s="104">
        <f t="shared" si="161"/>
        <v>0</v>
      </c>
      <c r="I406" s="104">
        <f t="shared" si="161"/>
        <v>0</v>
      </c>
      <c r="J406" s="104">
        <f t="shared" si="161"/>
        <v>0</v>
      </c>
      <c r="K406" s="104">
        <f t="shared" si="161"/>
        <v>0</v>
      </c>
      <c r="L406" s="104">
        <f t="shared" si="161"/>
        <v>0</v>
      </c>
      <c r="M406" s="104">
        <f t="shared" si="161"/>
        <v>0</v>
      </c>
      <c r="N406" s="52">
        <f t="shared" ref="N406" si="162">SUM(B406:M406)</f>
        <v>0</v>
      </c>
    </row>
    <row r="407" spans="1:14" hidden="1" x14ac:dyDescent="0.2">
      <c r="A407" s="15" t="str">
        <f t="shared" si="160"/>
        <v>Sue Covey</v>
      </c>
      <c r="B407" s="104">
        <f t="shared" ref="B407:M407" si="163">+B119+B263+B336+B525+B642+B757</f>
        <v>0</v>
      </c>
      <c r="C407" s="104">
        <f t="shared" si="163"/>
        <v>0</v>
      </c>
      <c r="D407" s="104">
        <f t="shared" si="163"/>
        <v>0</v>
      </c>
      <c r="E407" s="104">
        <f t="shared" si="163"/>
        <v>0</v>
      </c>
      <c r="F407" s="104">
        <f t="shared" si="163"/>
        <v>0</v>
      </c>
      <c r="G407" s="104">
        <f t="shared" si="163"/>
        <v>0</v>
      </c>
      <c r="H407" s="104">
        <f t="shared" si="163"/>
        <v>0</v>
      </c>
      <c r="I407" s="104">
        <f t="shared" si="163"/>
        <v>0</v>
      </c>
      <c r="J407" s="104">
        <f t="shared" si="163"/>
        <v>0</v>
      </c>
      <c r="K407" s="104">
        <f t="shared" si="163"/>
        <v>0</v>
      </c>
      <c r="L407" s="104">
        <f t="shared" si="163"/>
        <v>0</v>
      </c>
      <c r="M407" s="104">
        <f t="shared" si="163"/>
        <v>0</v>
      </c>
      <c r="N407" s="52">
        <f t="shared" ref="N407:N417" si="164">SUM(B407:M407)</f>
        <v>0</v>
      </c>
    </row>
    <row r="408" spans="1:14" hidden="1" x14ac:dyDescent="0.2">
      <c r="A408" s="15" t="str">
        <f t="shared" si="160"/>
        <v>John Cummings</v>
      </c>
      <c r="B408" s="104">
        <f>B642</f>
        <v>0</v>
      </c>
      <c r="C408" s="104">
        <f t="shared" ref="C408:M408" si="165">C642</f>
        <v>0</v>
      </c>
      <c r="D408" s="104">
        <f t="shared" si="165"/>
        <v>0</v>
      </c>
      <c r="E408" s="104">
        <f t="shared" si="165"/>
        <v>0</v>
      </c>
      <c r="F408" s="104">
        <f t="shared" si="165"/>
        <v>0</v>
      </c>
      <c r="G408" s="104">
        <f t="shared" si="165"/>
        <v>0</v>
      </c>
      <c r="H408" s="104">
        <f t="shared" si="165"/>
        <v>0</v>
      </c>
      <c r="I408" s="104">
        <f t="shared" si="165"/>
        <v>0</v>
      </c>
      <c r="J408" s="104">
        <f t="shared" si="165"/>
        <v>0</v>
      </c>
      <c r="K408" s="104">
        <f t="shared" si="165"/>
        <v>0</v>
      </c>
      <c r="L408" s="104">
        <f t="shared" si="165"/>
        <v>0</v>
      </c>
      <c r="M408" s="104">
        <f t="shared" si="165"/>
        <v>0</v>
      </c>
      <c r="N408" s="52">
        <f t="shared" si="164"/>
        <v>0</v>
      </c>
    </row>
    <row r="409" spans="1:14" hidden="1" x14ac:dyDescent="0.2">
      <c r="A409" s="15" t="str">
        <f t="shared" si="160"/>
        <v>Alisha Engles</v>
      </c>
      <c r="B409" s="104">
        <f t="shared" ref="B409:M409" si="166">+B120+B264+B337+B526+B643+B759</f>
        <v>0</v>
      </c>
      <c r="C409" s="104">
        <f t="shared" si="166"/>
        <v>0</v>
      </c>
      <c r="D409" s="104">
        <f t="shared" si="166"/>
        <v>0</v>
      </c>
      <c r="E409" s="104">
        <f t="shared" si="166"/>
        <v>0</v>
      </c>
      <c r="F409" s="104">
        <f t="shared" si="166"/>
        <v>0</v>
      </c>
      <c r="G409" s="104">
        <f t="shared" si="166"/>
        <v>0</v>
      </c>
      <c r="H409" s="104">
        <f t="shared" si="166"/>
        <v>0</v>
      </c>
      <c r="I409" s="104">
        <f t="shared" si="166"/>
        <v>0</v>
      </c>
      <c r="J409" s="104">
        <f t="shared" si="166"/>
        <v>0</v>
      </c>
      <c r="K409" s="104">
        <f t="shared" si="166"/>
        <v>0</v>
      </c>
      <c r="L409" s="104">
        <f t="shared" si="166"/>
        <v>0</v>
      </c>
      <c r="M409" s="104">
        <f t="shared" si="166"/>
        <v>0</v>
      </c>
      <c r="N409" s="52">
        <f t="shared" si="164"/>
        <v>0</v>
      </c>
    </row>
    <row r="410" spans="1:14" hidden="1" x14ac:dyDescent="0.2">
      <c r="A410" s="15" t="str">
        <f t="shared" si="160"/>
        <v>Christina Jones</v>
      </c>
      <c r="B410" s="104">
        <f t="shared" ref="B410:M410" si="167">+B121+B265+B338+B527+B644+B760</f>
        <v>0</v>
      </c>
      <c r="C410" s="104">
        <f t="shared" si="167"/>
        <v>0</v>
      </c>
      <c r="D410" s="104">
        <f t="shared" si="167"/>
        <v>0</v>
      </c>
      <c r="E410" s="104">
        <f t="shared" si="167"/>
        <v>0</v>
      </c>
      <c r="F410" s="104">
        <f t="shared" si="167"/>
        <v>0</v>
      </c>
      <c r="G410" s="104">
        <f t="shared" si="167"/>
        <v>0</v>
      </c>
      <c r="H410" s="104">
        <f t="shared" si="167"/>
        <v>0</v>
      </c>
      <c r="I410" s="104">
        <f t="shared" si="167"/>
        <v>0</v>
      </c>
      <c r="J410" s="104">
        <f t="shared" si="167"/>
        <v>0</v>
      </c>
      <c r="K410" s="104">
        <f t="shared" si="167"/>
        <v>0</v>
      </c>
      <c r="L410" s="104">
        <f t="shared" si="167"/>
        <v>0</v>
      </c>
      <c r="M410" s="104">
        <f t="shared" si="167"/>
        <v>0</v>
      </c>
      <c r="N410" s="52">
        <f t="shared" si="164"/>
        <v>0</v>
      </c>
    </row>
    <row r="411" spans="1:14" hidden="1" x14ac:dyDescent="0.2">
      <c r="A411" s="15" t="str">
        <f t="shared" si="160"/>
        <v>Tina Kelly</v>
      </c>
      <c r="B411" s="104">
        <f t="shared" ref="B411:M411" si="168">+B123+B267+B340+B528+B645+B761</f>
        <v>0</v>
      </c>
      <c r="C411" s="104">
        <f t="shared" si="168"/>
        <v>0</v>
      </c>
      <c r="D411" s="104">
        <f t="shared" si="168"/>
        <v>0</v>
      </c>
      <c r="E411" s="104">
        <f t="shared" si="168"/>
        <v>0</v>
      </c>
      <c r="F411" s="104">
        <f t="shared" si="168"/>
        <v>0</v>
      </c>
      <c r="G411" s="104">
        <f t="shared" si="168"/>
        <v>0</v>
      </c>
      <c r="H411" s="104">
        <f t="shared" si="168"/>
        <v>0</v>
      </c>
      <c r="I411" s="104">
        <f t="shared" si="168"/>
        <v>0</v>
      </c>
      <c r="J411" s="104">
        <f t="shared" si="168"/>
        <v>0</v>
      </c>
      <c r="K411" s="104">
        <f t="shared" si="168"/>
        <v>0</v>
      </c>
      <c r="L411" s="104">
        <f t="shared" si="168"/>
        <v>0</v>
      </c>
      <c r="M411" s="104">
        <f t="shared" si="168"/>
        <v>0</v>
      </c>
      <c r="N411" s="52">
        <f t="shared" si="164"/>
        <v>0</v>
      </c>
    </row>
    <row r="412" spans="1:14" x14ac:dyDescent="0.2">
      <c r="A412" s="15" t="str">
        <f t="shared" si="160"/>
        <v>Brandon Kirby</v>
      </c>
      <c r="B412" s="104">
        <f t="shared" ref="B412:M412" si="169">+B124+B268+B341+B529+B647+B763</f>
        <v>0</v>
      </c>
      <c r="C412" s="104">
        <f t="shared" si="169"/>
        <v>0</v>
      </c>
      <c r="D412" s="104">
        <f t="shared" si="169"/>
        <v>1</v>
      </c>
      <c r="E412" s="104">
        <f t="shared" si="169"/>
        <v>0</v>
      </c>
      <c r="F412" s="104">
        <f t="shared" si="169"/>
        <v>0</v>
      </c>
      <c r="G412" s="104">
        <f t="shared" si="169"/>
        <v>0</v>
      </c>
      <c r="H412" s="104">
        <f t="shared" si="169"/>
        <v>0</v>
      </c>
      <c r="I412" s="104">
        <f t="shared" si="169"/>
        <v>0</v>
      </c>
      <c r="J412" s="104">
        <f t="shared" si="169"/>
        <v>0</v>
      </c>
      <c r="K412" s="104">
        <f t="shared" si="169"/>
        <v>0</v>
      </c>
      <c r="L412" s="104">
        <f t="shared" si="169"/>
        <v>0</v>
      </c>
      <c r="M412" s="104">
        <f t="shared" si="169"/>
        <v>0</v>
      </c>
      <c r="N412" s="52">
        <f t="shared" ref="N412" si="170">SUM(B412:M412)</f>
        <v>1</v>
      </c>
    </row>
    <row r="413" spans="1:14" hidden="1" x14ac:dyDescent="0.2">
      <c r="A413" s="15" t="str">
        <f t="shared" si="160"/>
        <v>Lindsay Mata</v>
      </c>
      <c r="B413" s="104">
        <f t="shared" ref="B413:M413" si="171">+B125+B269+B342+B533+B649+B765</f>
        <v>0</v>
      </c>
      <c r="C413" s="104">
        <f t="shared" si="171"/>
        <v>0</v>
      </c>
      <c r="D413" s="104">
        <f t="shared" si="171"/>
        <v>0</v>
      </c>
      <c r="E413" s="104">
        <f t="shared" si="171"/>
        <v>0</v>
      </c>
      <c r="F413" s="104">
        <f t="shared" si="171"/>
        <v>0</v>
      </c>
      <c r="G413" s="104">
        <f t="shared" si="171"/>
        <v>0</v>
      </c>
      <c r="H413" s="104">
        <f t="shared" si="171"/>
        <v>0</v>
      </c>
      <c r="I413" s="104">
        <f t="shared" si="171"/>
        <v>0</v>
      </c>
      <c r="J413" s="104">
        <f t="shared" si="171"/>
        <v>0</v>
      </c>
      <c r="K413" s="104">
        <f t="shared" si="171"/>
        <v>0</v>
      </c>
      <c r="L413" s="104">
        <f t="shared" si="171"/>
        <v>0</v>
      </c>
      <c r="M413" s="104">
        <f t="shared" si="171"/>
        <v>0</v>
      </c>
      <c r="N413" s="52">
        <f t="shared" ref="N413:N414" si="172">SUM(B413:M413)</f>
        <v>0</v>
      </c>
    </row>
    <row r="414" spans="1:14" hidden="1" x14ac:dyDescent="0.2">
      <c r="A414" s="15" t="str">
        <f t="shared" si="160"/>
        <v>Erin Patterson</v>
      </c>
      <c r="B414" s="104">
        <f t="shared" ref="B414:M414" si="173">+B126+B270+B343+B532+B650+B766</f>
        <v>0</v>
      </c>
      <c r="C414" s="104">
        <f t="shared" si="173"/>
        <v>0</v>
      </c>
      <c r="D414" s="104">
        <f t="shared" si="173"/>
        <v>0</v>
      </c>
      <c r="E414" s="104">
        <f t="shared" si="173"/>
        <v>0</v>
      </c>
      <c r="F414" s="104">
        <f t="shared" si="173"/>
        <v>0</v>
      </c>
      <c r="G414" s="104">
        <f t="shared" si="173"/>
        <v>0</v>
      </c>
      <c r="H414" s="104">
        <f t="shared" si="173"/>
        <v>0</v>
      </c>
      <c r="I414" s="104">
        <f t="shared" si="173"/>
        <v>0</v>
      </c>
      <c r="J414" s="104">
        <f t="shared" si="173"/>
        <v>0</v>
      </c>
      <c r="K414" s="104">
        <f t="shared" si="173"/>
        <v>0</v>
      </c>
      <c r="L414" s="104">
        <f t="shared" si="173"/>
        <v>0</v>
      </c>
      <c r="M414" s="104">
        <f t="shared" si="173"/>
        <v>0</v>
      </c>
      <c r="N414" s="52">
        <f t="shared" si="172"/>
        <v>0</v>
      </c>
    </row>
    <row r="415" spans="1:14" hidden="1" x14ac:dyDescent="0.2">
      <c r="A415" s="15" t="str">
        <f t="shared" si="160"/>
        <v>Hugo Salcido</v>
      </c>
      <c r="B415" s="104">
        <f t="shared" ref="B415:M415" si="174">+B127+B271+B344+B533+B649+B765</f>
        <v>0</v>
      </c>
      <c r="C415" s="104">
        <f t="shared" si="174"/>
        <v>0</v>
      </c>
      <c r="D415" s="104">
        <f t="shared" si="174"/>
        <v>0</v>
      </c>
      <c r="E415" s="104">
        <f t="shared" si="174"/>
        <v>0</v>
      </c>
      <c r="F415" s="104">
        <f t="shared" si="174"/>
        <v>0</v>
      </c>
      <c r="G415" s="104">
        <f t="shared" si="174"/>
        <v>0</v>
      </c>
      <c r="H415" s="104">
        <f t="shared" si="174"/>
        <v>0</v>
      </c>
      <c r="I415" s="104">
        <f t="shared" si="174"/>
        <v>0</v>
      </c>
      <c r="J415" s="104">
        <f t="shared" si="174"/>
        <v>0</v>
      </c>
      <c r="K415" s="104">
        <f t="shared" si="174"/>
        <v>0</v>
      </c>
      <c r="L415" s="104">
        <f t="shared" si="174"/>
        <v>0</v>
      </c>
      <c r="M415" s="104">
        <f t="shared" si="174"/>
        <v>0</v>
      </c>
      <c r="N415" s="52">
        <f t="shared" si="164"/>
        <v>0</v>
      </c>
    </row>
    <row r="416" spans="1:14" hidden="1" x14ac:dyDescent="0.2">
      <c r="A416" s="15" t="str">
        <f t="shared" si="160"/>
        <v>Sherri Suenram</v>
      </c>
      <c r="B416" s="104">
        <f t="shared" ref="B416:M416" si="175">+B128+B269+B345+B534+B650+B766</f>
        <v>0</v>
      </c>
      <c r="C416" s="104">
        <f t="shared" si="175"/>
        <v>0</v>
      </c>
      <c r="D416" s="104">
        <f t="shared" si="175"/>
        <v>0</v>
      </c>
      <c r="E416" s="104">
        <f t="shared" si="175"/>
        <v>0</v>
      </c>
      <c r="F416" s="104">
        <f t="shared" si="175"/>
        <v>0</v>
      </c>
      <c r="G416" s="104">
        <f t="shared" si="175"/>
        <v>0</v>
      </c>
      <c r="H416" s="104">
        <f t="shared" si="175"/>
        <v>0</v>
      </c>
      <c r="I416" s="104">
        <f t="shared" si="175"/>
        <v>0</v>
      </c>
      <c r="J416" s="104">
        <f t="shared" si="175"/>
        <v>0</v>
      </c>
      <c r="K416" s="104">
        <f t="shared" si="175"/>
        <v>0</v>
      </c>
      <c r="L416" s="104">
        <f t="shared" si="175"/>
        <v>0</v>
      </c>
      <c r="M416" s="104">
        <f t="shared" si="175"/>
        <v>0</v>
      </c>
      <c r="N416" s="52">
        <f t="shared" si="164"/>
        <v>0</v>
      </c>
    </row>
    <row r="417" spans="1:14" x14ac:dyDescent="0.2">
      <c r="A417" s="16" t="str">
        <f t="shared" si="160"/>
        <v>Heather Surrell</v>
      </c>
      <c r="B417" s="73">
        <f t="shared" ref="B417:M417" si="176">+B129+B273+B346+B535+B651+B767</f>
        <v>26</v>
      </c>
      <c r="C417" s="73">
        <f t="shared" si="176"/>
        <v>13</v>
      </c>
      <c r="D417" s="73">
        <f t="shared" si="176"/>
        <v>33</v>
      </c>
      <c r="E417" s="73">
        <f t="shared" si="176"/>
        <v>18</v>
      </c>
      <c r="F417" s="73">
        <f t="shared" si="176"/>
        <v>0</v>
      </c>
      <c r="G417" s="73">
        <f t="shared" si="176"/>
        <v>0</v>
      </c>
      <c r="H417" s="73">
        <f t="shared" si="176"/>
        <v>0</v>
      </c>
      <c r="I417" s="73">
        <f t="shared" si="176"/>
        <v>0</v>
      </c>
      <c r="J417" s="73">
        <f t="shared" si="176"/>
        <v>0</v>
      </c>
      <c r="K417" s="73">
        <f t="shared" si="176"/>
        <v>0</v>
      </c>
      <c r="L417" s="73">
        <f t="shared" si="176"/>
        <v>0</v>
      </c>
      <c r="M417" s="73">
        <f t="shared" si="176"/>
        <v>0</v>
      </c>
      <c r="N417" s="49">
        <f t="shared" si="164"/>
        <v>90</v>
      </c>
    </row>
    <row r="418" spans="1:14" s="27" customFormat="1" x14ac:dyDescent="0.2">
      <c r="A418" s="71" t="s">
        <v>23</v>
      </c>
      <c r="B418" s="102">
        <f>SUM(B406:B417)</f>
        <v>26</v>
      </c>
      <c r="C418" s="102">
        <f t="shared" ref="C418:N418" si="177">SUM(C406:C417)</f>
        <v>13</v>
      </c>
      <c r="D418" s="102">
        <f t="shared" si="177"/>
        <v>34</v>
      </c>
      <c r="E418" s="102">
        <f t="shared" si="177"/>
        <v>18</v>
      </c>
      <c r="F418" s="102">
        <f t="shared" si="177"/>
        <v>0</v>
      </c>
      <c r="G418" s="102">
        <f t="shared" si="177"/>
        <v>0</v>
      </c>
      <c r="H418" s="102">
        <f t="shared" si="177"/>
        <v>0</v>
      </c>
      <c r="I418" s="102">
        <f t="shared" si="177"/>
        <v>0</v>
      </c>
      <c r="J418" s="102">
        <f t="shared" si="177"/>
        <v>0</v>
      </c>
      <c r="K418" s="102">
        <f t="shared" si="177"/>
        <v>0</v>
      </c>
      <c r="L418" s="102">
        <f t="shared" si="177"/>
        <v>0</v>
      </c>
      <c r="M418" s="102">
        <f t="shared" si="177"/>
        <v>0</v>
      </c>
      <c r="N418" s="102">
        <f t="shared" si="177"/>
        <v>91</v>
      </c>
    </row>
    <row r="419" spans="1:14" x14ac:dyDescent="0.2">
      <c r="B419"/>
      <c r="G419"/>
      <c r="H419"/>
      <c r="I419"/>
      <c r="N419" s="6"/>
    </row>
    <row r="420" spans="1:14" x14ac:dyDescent="0.2">
      <c r="A420" s="15" t="s">
        <v>36</v>
      </c>
      <c r="B420" s="90">
        <f t="shared" ref="B420:M420" si="178">B369</f>
        <v>36</v>
      </c>
      <c r="C420" s="90">
        <f t="shared" si="178"/>
        <v>47</v>
      </c>
      <c r="D420" s="90">
        <f t="shared" si="178"/>
        <v>100</v>
      </c>
      <c r="E420" s="90">
        <f t="shared" si="178"/>
        <v>45</v>
      </c>
      <c r="F420" s="90">
        <f t="shared" si="178"/>
        <v>0</v>
      </c>
      <c r="G420" s="90">
        <f t="shared" si="178"/>
        <v>0</v>
      </c>
      <c r="H420" s="90">
        <f t="shared" si="178"/>
        <v>0</v>
      </c>
      <c r="I420" s="90">
        <f t="shared" si="178"/>
        <v>0</v>
      </c>
      <c r="J420" s="90">
        <f t="shared" si="178"/>
        <v>0</v>
      </c>
      <c r="K420" s="90">
        <f t="shared" si="178"/>
        <v>0</v>
      </c>
      <c r="L420" s="90">
        <f t="shared" si="178"/>
        <v>0</v>
      </c>
      <c r="M420" s="90">
        <f t="shared" si="178"/>
        <v>0</v>
      </c>
      <c r="N420" s="52">
        <f>SUM(B420:M420)</f>
        <v>228</v>
      </c>
    </row>
    <row r="421" spans="1:14" x14ac:dyDescent="0.2">
      <c r="A421" s="15" t="s">
        <v>26</v>
      </c>
      <c r="B421" s="90">
        <f t="shared" ref="B421:M421" si="179">B388</f>
        <v>31</v>
      </c>
      <c r="C421" s="90">
        <f t="shared" si="179"/>
        <v>30</v>
      </c>
      <c r="D421" s="90">
        <f t="shared" si="179"/>
        <v>82</v>
      </c>
      <c r="E421" s="90">
        <f t="shared" si="179"/>
        <v>42</v>
      </c>
      <c r="F421" s="90">
        <f t="shared" si="179"/>
        <v>0</v>
      </c>
      <c r="G421" s="90">
        <f t="shared" si="179"/>
        <v>0</v>
      </c>
      <c r="H421" s="90">
        <f t="shared" si="179"/>
        <v>0</v>
      </c>
      <c r="I421" s="90">
        <f t="shared" si="179"/>
        <v>0</v>
      </c>
      <c r="J421" s="90">
        <f t="shared" si="179"/>
        <v>0</v>
      </c>
      <c r="K421" s="90">
        <f t="shared" si="179"/>
        <v>0</v>
      </c>
      <c r="L421" s="90">
        <f t="shared" si="179"/>
        <v>0</v>
      </c>
      <c r="M421" s="90">
        <f t="shared" si="179"/>
        <v>0</v>
      </c>
      <c r="N421" s="52">
        <f>SUM(B421:M421)</f>
        <v>185</v>
      </c>
    </row>
    <row r="422" spans="1:14" x14ac:dyDescent="0.2">
      <c r="A422" s="15" t="s">
        <v>27</v>
      </c>
      <c r="B422" s="90">
        <f t="shared" ref="B422:M422" si="180">B403</f>
        <v>45</v>
      </c>
      <c r="C422" s="90">
        <f t="shared" si="180"/>
        <v>56</v>
      </c>
      <c r="D422" s="90">
        <f t="shared" si="180"/>
        <v>107</v>
      </c>
      <c r="E422" s="90">
        <f t="shared" si="180"/>
        <v>76</v>
      </c>
      <c r="F422" s="90">
        <f t="shared" si="180"/>
        <v>0</v>
      </c>
      <c r="G422" s="90">
        <f t="shared" si="180"/>
        <v>0</v>
      </c>
      <c r="H422" s="90">
        <f t="shared" si="180"/>
        <v>0</v>
      </c>
      <c r="I422" s="90">
        <f t="shared" si="180"/>
        <v>0</v>
      </c>
      <c r="J422" s="90">
        <f t="shared" si="180"/>
        <v>0</v>
      </c>
      <c r="K422" s="90">
        <f t="shared" si="180"/>
        <v>0</v>
      </c>
      <c r="L422" s="90">
        <f t="shared" si="180"/>
        <v>0</v>
      </c>
      <c r="M422" s="90">
        <f t="shared" si="180"/>
        <v>0</v>
      </c>
      <c r="N422" s="52">
        <f>SUM(B422:M422)</f>
        <v>284</v>
      </c>
    </row>
    <row r="423" spans="1:14" s="3" customFormat="1" x14ac:dyDescent="0.2">
      <c r="A423" s="16" t="s">
        <v>28</v>
      </c>
      <c r="B423" s="91">
        <f t="shared" ref="B423:M423" si="181">B418</f>
        <v>26</v>
      </c>
      <c r="C423" s="91">
        <f t="shared" si="181"/>
        <v>13</v>
      </c>
      <c r="D423" s="91">
        <f t="shared" si="181"/>
        <v>34</v>
      </c>
      <c r="E423" s="91">
        <f t="shared" si="181"/>
        <v>18</v>
      </c>
      <c r="F423" s="91">
        <f t="shared" si="181"/>
        <v>0</v>
      </c>
      <c r="G423" s="91">
        <f t="shared" si="181"/>
        <v>0</v>
      </c>
      <c r="H423" s="91">
        <f t="shared" si="181"/>
        <v>0</v>
      </c>
      <c r="I423" s="91">
        <f t="shared" si="181"/>
        <v>0</v>
      </c>
      <c r="J423" s="91">
        <f t="shared" si="181"/>
        <v>0</v>
      </c>
      <c r="K423" s="91">
        <f t="shared" si="181"/>
        <v>0</v>
      </c>
      <c r="L423" s="91">
        <f t="shared" si="181"/>
        <v>0</v>
      </c>
      <c r="M423" s="91">
        <f t="shared" si="181"/>
        <v>0</v>
      </c>
      <c r="N423" s="49">
        <f>SUM(B423:M423)</f>
        <v>91</v>
      </c>
    </row>
    <row r="424" spans="1:14" s="27" customFormat="1" x14ac:dyDescent="0.2">
      <c r="A424" s="71" t="s">
        <v>33</v>
      </c>
      <c r="B424" s="88">
        <f t="shared" ref="B424:N424" si="182">SUM(B420:B423)</f>
        <v>138</v>
      </c>
      <c r="C424" s="88">
        <f t="shared" si="182"/>
        <v>146</v>
      </c>
      <c r="D424" s="88">
        <f t="shared" si="182"/>
        <v>323</v>
      </c>
      <c r="E424" s="88">
        <f t="shared" si="182"/>
        <v>181</v>
      </c>
      <c r="F424" s="88">
        <f t="shared" si="182"/>
        <v>0</v>
      </c>
      <c r="G424" s="88">
        <f t="shared" si="182"/>
        <v>0</v>
      </c>
      <c r="H424" s="88">
        <f t="shared" si="182"/>
        <v>0</v>
      </c>
      <c r="I424" s="88">
        <f t="shared" si="182"/>
        <v>0</v>
      </c>
      <c r="J424" s="88">
        <f t="shared" si="182"/>
        <v>0</v>
      </c>
      <c r="K424" s="88">
        <f t="shared" si="182"/>
        <v>0</v>
      </c>
      <c r="L424" s="88">
        <f t="shared" si="182"/>
        <v>0</v>
      </c>
      <c r="M424" s="88">
        <f t="shared" si="182"/>
        <v>0</v>
      </c>
      <c r="N424" s="50">
        <f t="shared" si="182"/>
        <v>788</v>
      </c>
    </row>
    <row r="425" spans="1:14" x14ac:dyDescent="0.2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6"/>
    </row>
    <row r="426" spans="1:14" x14ac:dyDescent="0.2">
      <c r="A426" s="77" t="s">
        <v>41</v>
      </c>
      <c r="B426" s="92">
        <f t="shared" ref="B426:N426" si="183">B420/B424</f>
        <v>0.2608695652173913</v>
      </c>
      <c r="C426" s="92">
        <f t="shared" si="183"/>
        <v>0.32191780821917809</v>
      </c>
      <c r="D426" s="92">
        <f t="shared" si="183"/>
        <v>0.30959752321981426</v>
      </c>
      <c r="E426" s="92">
        <f t="shared" si="183"/>
        <v>0.24861878453038674</v>
      </c>
      <c r="F426" s="92" t="e">
        <f t="shared" si="183"/>
        <v>#DIV/0!</v>
      </c>
      <c r="G426" s="92" t="e">
        <f t="shared" si="183"/>
        <v>#DIV/0!</v>
      </c>
      <c r="H426" s="92" t="e">
        <f t="shared" si="183"/>
        <v>#DIV/0!</v>
      </c>
      <c r="I426" s="92" t="e">
        <f t="shared" si="183"/>
        <v>#DIV/0!</v>
      </c>
      <c r="J426" s="92" t="e">
        <f t="shared" si="183"/>
        <v>#DIV/0!</v>
      </c>
      <c r="K426" s="92" t="e">
        <f t="shared" si="183"/>
        <v>#DIV/0!</v>
      </c>
      <c r="L426" s="92" t="e">
        <f t="shared" si="183"/>
        <v>#DIV/0!</v>
      </c>
      <c r="M426" s="92" t="e">
        <f t="shared" si="183"/>
        <v>#DIV/0!</v>
      </c>
      <c r="N426" s="17">
        <f t="shared" si="183"/>
        <v>0.28934010152284262</v>
      </c>
    </row>
    <row r="427" spans="1:14" x14ac:dyDescent="0.2">
      <c r="A427" s="77" t="s">
        <v>42</v>
      </c>
      <c r="B427" s="92">
        <f t="shared" ref="B427:N427" si="184">B421/B424</f>
        <v>0.22463768115942029</v>
      </c>
      <c r="C427" s="92">
        <f t="shared" si="184"/>
        <v>0.20547945205479451</v>
      </c>
      <c r="D427" s="92">
        <f t="shared" si="184"/>
        <v>0.25386996904024767</v>
      </c>
      <c r="E427" s="92">
        <f t="shared" si="184"/>
        <v>0.23204419889502761</v>
      </c>
      <c r="F427" s="92" t="e">
        <f t="shared" si="184"/>
        <v>#DIV/0!</v>
      </c>
      <c r="G427" s="92" t="e">
        <f t="shared" si="184"/>
        <v>#DIV/0!</v>
      </c>
      <c r="H427" s="92" t="e">
        <f t="shared" si="184"/>
        <v>#DIV/0!</v>
      </c>
      <c r="I427" s="92" t="e">
        <f t="shared" si="184"/>
        <v>#DIV/0!</v>
      </c>
      <c r="J427" s="92" t="e">
        <f t="shared" si="184"/>
        <v>#DIV/0!</v>
      </c>
      <c r="K427" s="92" t="e">
        <f t="shared" si="184"/>
        <v>#DIV/0!</v>
      </c>
      <c r="L427" s="92" t="e">
        <f t="shared" si="184"/>
        <v>#DIV/0!</v>
      </c>
      <c r="M427" s="92" t="e">
        <f t="shared" si="184"/>
        <v>#DIV/0!</v>
      </c>
      <c r="N427" s="17">
        <f t="shared" si="184"/>
        <v>0.23477157360406092</v>
      </c>
    </row>
    <row r="428" spans="1:14" x14ac:dyDescent="0.2">
      <c r="A428" s="77" t="s">
        <v>43</v>
      </c>
      <c r="B428" s="92">
        <f t="shared" ref="B428:N428" si="185">B422/B424</f>
        <v>0.32608695652173914</v>
      </c>
      <c r="C428" s="92">
        <f t="shared" si="185"/>
        <v>0.38356164383561642</v>
      </c>
      <c r="D428" s="92">
        <f t="shared" si="185"/>
        <v>0.33126934984520123</v>
      </c>
      <c r="E428" s="92">
        <f t="shared" si="185"/>
        <v>0.41988950276243092</v>
      </c>
      <c r="F428" s="92" t="e">
        <f t="shared" si="185"/>
        <v>#DIV/0!</v>
      </c>
      <c r="G428" s="92" t="e">
        <f t="shared" si="185"/>
        <v>#DIV/0!</v>
      </c>
      <c r="H428" s="92" t="e">
        <f t="shared" si="185"/>
        <v>#DIV/0!</v>
      </c>
      <c r="I428" s="92" t="e">
        <f t="shared" si="185"/>
        <v>#DIV/0!</v>
      </c>
      <c r="J428" s="92" t="e">
        <f t="shared" si="185"/>
        <v>#DIV/0!</v>
      </c>
      <c r="K428" s="92" t="e">
        <f t="shared" si="185"/>
        <v>#DIV/0!</v>
      </c>
      <c r="L428" s="92" t="e">
        <f t="shared" si="185"/>
        <v>#DIV/0!</v>
      </c>
      <c r="M428" s="92" t="e">
        <f t="shared" si="185"/>
        <v>#DIV/0!</v>
      </c>
      <c r="N428" s="17">
        <f t="shared" si="185"/>
        <v>0.3604060913705584</v>
      </c>
    </row>
    <row r="429" spans="1:14" x14ac:dyDescent="0.2">
      <c r="A429" s="77" t="s">
        <v>44</v>
      </c>
      <c r="B429" s="92">
        <f t="shared" ref="B429:N429" si="186">B423/B424</f>
        <v>0.18840579710144928</v>
      </c>
      <c r="C429" s="92">
        <f t="shared" si="186"/>
        <v>8.9041095890410954E-2</v>
      </c>
      <c r="D429" s="92">
        <f t="shared" si="186"/>
        <v>0.10526315789473684</v>
      </c>
      <c r="E429" s="92">
        <f t="shared" si="186"/>
        <v>9.9447513812154692E-2</v>
      </c>
      <c r="F429" s="92" t="e">
        <f t="shared" si="186"/>
        <v>#DIV/0!</v>
      </c>
      <c r="G429" s="92" t="e">
        <f t="shared" si="186"/>
        <v>#DIV/0!</v>
      </c>
      <c r="H429" s="92" t="e">
        <f t="shared" si="186"/>
        <v>#DIV/0!</v>
      </c>
      <c r="I429" s="92" t="e">
        <f t="shared" si="186"/>
        <v>#DIV/0!</v>
      </c>
      <c r="J429" s="92" t="e">
        <f t="shared" si="186"/>
        <v>#DIV/0!</v>
      </c>
      <c r="K429" s="92" t="e">
        <f t="shared" si="186"/>
        <v>#DIV/0!</v>
      </c>
      <c r="L429" s="92" t="e">
        <f t="shared" si="186"/>
        <v>#DIV/0!</v>
      </c>
      <c r="M429" s="92" t="e">
        <f t="shared" si="186"/>
        <v>#DIV/0!</v>
      </c>
      <c r="N429" s="17">
        <f t="shared" si="186"/>
        <v>0.11548223350253807</v>
      </c>
    </row>
    <row r="430" spans="1:14" x14ac:dyDescent="0.2">
      <c r="G430"/>
      <c r="H430"/>
      <c r="I430"/>
    </row>
    <row r="431" spans="1:14" s="27" customFormat="1" ht="15.75" x14ac:dyDescent="0.25">
      <c r="A431" s="74" t="s">
        <v>88</v>
      </c>
      <c r="B431" s="107"/>
      <c r="N431" s="25"/>
    </row>
    <row r="432" spans="1:14" s="27" customFormat="1" x14ac:dyDescent="0.2">
      <c r="A432" s="76"/>
      <c r="B432" s="60" t="s">
        <v>2</v>
      </c>
      <c r="C432" s="26" t="s">
        <v>3</v>
      </c>
      <c r="D432" s="26" t="s">
        <v>4</v>
      </c>
      <c r="E432" s="26" t="s">
        <v>5</v>
      </c>
      <c r="F432" s="26" t="s">
        <v>6</v>
      </c>
      <c r="G432" s="26" t="s">
        <v>7</v>
      </c>
      <c r="H432" s="26" t="s">
        <v>8</v>
      </c>
      <c r="I432" s="26" t="s">
        <v>9</v>
      </c>
      <c r="J432" s="26" t="s">
        <v>10</v>
      </c>
      <c r="K432" s="26" t="s">
        <v>11</v>
      </c>
      <c r="L432" s="26" t="s">
        <v>12</v>
      </c>
      <c r="M432" s="26" t="s">
        <v>13</v>
      </c>
      <c r="N432" s="48" t="s">
        <v>14</v>
      </c>
    </row>
    <row r="433" spans="1:14" x14ac:dyDescent="0.2">
      <c r="A433" s="75" t="s">
        <v>22</v>
      </c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6"/>
    </row>
    <row r="434" spans="1:14" hidden="1" x14ac:dyDescent="0.2">
      <c r="A434" s="15" t="str">
        <f t="shared" ref="A434:A445" si="187">A17</f>
        <v>Melissa Bibb</v>
      </c>
      <c r="B434" s="19">
        <v>0</v>
      </c>
      <c r="C434" s="2">
        <v>0</v>
      </c>
      <c r="D434" s="2">
        <v>0</v>
      </c>
      <c r="E434" s="2">
        <v>0</v>
      </c>
      <c r="F434" s="2"/>
      <c r="G434" s="2"/>
      <c r="H434" s="2"/>
      <c r="I434" s="2"/>
      <c r="J434" s="2"/>
      <c r="K434" s="2"/>
      <c r="L434" s="2"/>
      <c r="M434" s="2"/>
      <c r="N434" s="35">
        <f>SUM(B434:M434)</f>
        <v>0</v>
      </c>
    </row>
    <row r="435" spans="1:14" hidden="1" x14ac:dyDescent="0.2">
      <c r="A435" s="15" t="str">
        <f t="shared" si="187"/>
        <v>Sue Covey</v>
      </c>
      <c r="B435" s="19">
        <v>0</v>
      </c>
      <c r="C435" s="19">
        <v>0</v>
      </c>
      <c r="D435" s="19">
        <v>0</v>
      </c>
      <c r="E435" s="19">
        <v>0</v>
      </c>
      <c r="F435" s="19"/>
      <c r="G435" s="19"/>
      <c r="H435" s="19"/>
      <c r="I435" s="19"/>
      <c r="J435" s="19"/>
      <c r="K435" s="19"/>
      <c r="L435" s="19"/>
      <c r="M435" s="19"/>
      <c r="N435" s="35">
        <f>SUM(B435:M435)</f>
        <v>0</v>
      </c>
    </row>
    <row r="436" spans="1:14" hidden="1" x14ac:dyDescent="0.2">
      <c r="A436" s="15" t="str">
        <f t="shared" si="187"/>
        <v>John Cummings</v>
      </c>
      <c r="B436" s="19">
        <v>0</v>
      </c>
      <c r="C436" s="19">
        <v>0</v>
      </c>
      <c r="D436" s="19">
        <v>0</v>
      </c>
      <c r="E436" s="19">
        <v>0</v>
      </c>
      <c r="F436" s="19"/>
      <c r="G436" s="19"/>
      <c r="H436" s="19"/>
      <c r="I436" s="19"/>
      <c r="J436" s="19"/>
      <c r="K436" s="19"/>
      <c r="L436" s="19"/>
      <c r="M436" s="19"/>
      <c r="N436" s="35">
        <f>SUM(B436:M436)</f>
        <v>0</v>
      </c>
    </row>
    <row r="437" spans="1:14" hidden="1" x14ac:dyDescent="0.2">
      <c r="A437" s="15" t="str">
        <f t="shared" si="187"/>
        <v>Alisha Engles</v>
      </c>
      <c r="B437" s="19">
        <v>0</v>
      </c>
      <c r="C437" s="19">
        <v>0</v>
      </c>
      <c r="D437" s="19">
        <v>0</v>
      </c>
      <c r="E437" s="19">
        <v>0</v>
      </c>
      <c r="F437" s="19"/>
      <c r="G437" s="19"/>
      <c r="H437" s="19"/>
      <c r="I437" s="19"/>
      <c r="J437" s="19"/>
      <c r="K437" s="19"/>
      <c r="L437" s="19"/>
      <c r="M437" s="19"/>
      <c r="N437" s="35">
        <f t="shared" ref="N437:N445" si="188">SUM(B437:M437)</f>
        <v>0</v>
      </c>
    </row>
    <row r="438" spans="1:14" hidden="1" x14ac:dyDescent="0.2">
      <c r="A438" s="15" t="str">
        <f t="shared" si="187"/>
        <v>Christina Jones</v>
      </c>
      <c r="B438" s="19">
        <v>0</v>
      </c>
      <c r="C438" s="19">
        <v>0</v>
      </c>
      <c r="D438" s="19">
        <v>0</v>
      </c>
      <c r="E438" s="19">
        <v>0</v>
      </c>
      <c r="F438" s="19"/>
      <c r="G438" s="19"/>
      <c r="H438" s="19"/>
      <c r="I438" s="19"/>
      <c r="J438" s="19"/>
      <c r="K438" s="19"/>
      <c r="L438" s="19"/>
      <c r="M438" s="19"/>
      <c r="N438" s="35">
        <f t="shared" si="188"/>
        <v>0</v>
      </c>
    </row>
    <row r="439" spans="1:14" x14ac:dyDescent="0.2">
      <c r="A439" s="15" t="str">
        <f t="shared" si="187"/>
        <v>Tina Kelly</v>
      </c>
      <c r="B439" s="19">
        <v>0</v>
      </c>
      <c r="C439" s="19">
        <v>1000</v>
      </c>
      <c r="D439" s="19">
        <v>0</v>
      </c>
      <c r="E439" s="19">
        <v>0</v>
      </c>
      <c r="F439" s="19"/>
      <c r="G439" s="19"/>
      <c r="H439" s="19"/>
      <c r="I439" s="19"/>
      <c r="J439" s="19"/>
      <c r="K439" s="19"/>
      <c r="L439" s="19"/>
      <c r="M439" s="19"/>
      <c r="N439" s="35">
        <f t="shared" si="188"/>
        <v>1000</v>
      </c>
    </row>
    <row r="440" spans="1:14" hidden="1" x14ac:dyDescent="0.2">
      <c r="A440" s="15" t="str">
        <f t="shared" si="187"/>
        <v>Brandon Kirby</v>
      </c>
      <c r="B440" s="19">
        <v>0</v>
      </c>
      <c r="C440" s="19">
        <v>0</v>
      </c>
      <c r="D440" s="19">
        <v>0</v>
      </c>
      <c r="E440" s="19">
        <v>0</v>
      </c>
      <c r="F440" s="19"/>
      <c r="G440" s="19"/>
      <c r="H440" s="19"/>
      <c r="I440" s="19"/>
      <c r="J440" s="19"/>
      <c r="K440" s="19"/>
      <c r="L440" s="19"/>
      <c r="M440" s="19"/>
      <c r="N440" s="35">
        <f t="shared" si="188"/>
        <v>0</v>
      </c>
    </row>
    <row r="441" spans="1:14" hidden="1" x14ac:dyDescent="0.2">
      <c r="A441" s="15" t="str">
        <f t="shared" si="187"/>
        <v>Lindsay Mata</v>
      </c>
      <c r="B441" s="19">
        <v>0</v>
      </c>
      <c r="C441" s="19">
        <v>0</v>
      </c>
      <c r="D441" s="19">
        <v>0</v>
      </c>
      <c r="E441" s="19">
        <v>0</v>
      </c>
      <c r="F441" s="19"/>
      <c r="G441" s="19"/>
      <c r="H441" s="19"/>
      <c r="I441" s="19"/>
      <c r="J441" s="19"/>
      <c r="K441" s="19"/>
      <c r="L441" s="19"/>
      <c r="M441" s="19"/>
      <c r="N441" s="35">
        <f>SUM(B441:M441)</f>
        <v>0</v>
      </c>
    </row>
    <row r="442" spans="1:14" hidden="1" x14ac:dyDescent="0.2">
      <c r="A442" s="15" t="str">
        <f t="shared" si="187"/>
        <v>Erin Patterson</v>
      </c>
      <c r="B442" s="19">
        <v>0</v>
      </c>
      <c r="C442" s="19">
        <v>0</v>
      </c>
      <c r="D442" s="19">
        <v>0</v>
      </c>
      <c r="E442" s="19">
        <v>0</v>
      </c>
      <c r="F442" s="19"/>
      <c r="G442" s="19"/>
      <c r="H442" s="19"/>
      <c r="I442" s="19"/>
      <c r="J442" s="19"/>
      <c r="K442" s="19"/>
      <c r="L442" s="19"/>
      <c r="M442" s="19"/>
      <c r="N442" s="35">
        <f t="shared" si="188"/>
        <v>0</v>
      </c>
    </row>
    <row r="443" spans="1:14" x14ac:dyDescent="0.2">
      <c r="A443" s="15" t="str">
        <f t="shared" si="187"/>
        <v>Hugo Salcido</v>
      </c>
      <c r="B443" s="19">
        <v>0</v>
      </c>
      <c r="C443" s="19">
        <v>6250</v>
      </c>
      <c r="D443" s="19">
        <v>5000</v>
      </c>
      <c r="E443" s="19">
        <v>3300</v>
      </c>
      <c r="F443" s="19"/>
      <c r="G443" s="19"/>
      <c r="H443" s="19"/>
      <c r="I443" s="19"/>
      <c r="J443" s="19"/>
      <c r="K443" s="19"/>
      <c r="L443" s="19"/>
      <c r="M443" s="19"/>
      <c r="N443" s="35">
        <f t="shared" si="188"/>
        <v>14550</v>
      </c>
    </row>
    <row r="444" spans="1:14" hidden="1" x14ac:dyDescent="0.2">
      <c r="A444" s="15" t="str">
        <f t="shared" si="187"/>
        <v>Sherri Suenram</v>
      </c>
      <c r="B444" s="19">
        <v>0</v>
      </c>
      <c r="C444" s="19">
        <v>0</v>
      </c>
      <c r="D444" s="19">
        <v>0</v>
      </c>
      <c r="E444" s="19">
        <v>0</v>
      </c>
      <c r="F444" s="19"/>
      <c r="G444" s="19"/>
      <c r="H444" s="19"/>
      <c r="I444" s="19"/>
      <c r="J444" s="19"/>
      <c r="K444" s="19"/>
      <c r="L444" s="19"/>
      <c r="M444" s="19"/>
      <c r="N444" s="35">
        <f t="shared" si="188"/>
        <v>0</v>
      </c>
    </row>
    <row r="445" spans="1:14" hidden="1" x14ac:dyDescent="0.2">
      <c r="A445" s="16" t="str">
        <f t="shared" si="187"/>
        <v>Heather Surrell</v>
      </c>
      <c r="B445" s="95">
        <v>0</v>
      </c>
      <c r="C445" s="95">
        <v>0</v>
      </c>
      <c r="D445" s="95">
        <v>0</v>
      </c>
      <c r="E445" s="95">
        <v>0</v>
      </c>
      <c r="F445" s="95"/>
      <c r="G445" s="95"/>
      <c r="H445" s="95"/>
      <c r="I445" s="95"/>
      <c r="J445" s="95"/>
      <c r="K445" s="95"/>
      <c r="L445" s="95"/>
      <c r="M445" s="95"/>
      <c r="N445" s="34">
        <f t="shared" si="188"/>
        <v>0</v>
      </c>
    </row>
    <row r="446" spans="1:14" s="27" customFormat="1" x14ac:dyDescent="0.2">
      <c r="A446" s="32" t="s">
        <v>49</v>
      </c>
      <c r="B446" s="96">
        <f>SUM(B434:B445)</f>
        <v>0</v>
      </c>
      <c r="C446" s="96">
        <f t="shared" ref="C446:N446" si="189">SUM(C434:C445)</f>
        <v>7250</v>
      </c>
      <c r="D446" s="96">
        <f t="shared" si="189"/>
        <v>5000</v>
      </c>
      <c r="E446" s="96">
        <f t="shared" si="189"/>
        <v>3300</v>
      </c>
      <c r="F446" s="96">
        <f t="shared" si="189"/>
        <v>0</v>
      </c>
      <c r="G446" s="96">
        <f t="shared" si="189"/>
        <v>0</v>
      </c>
      <c r="H446" s="96">
        <f t="shared" si="189"/>
        <v>0</v>
      </c>
      <c r="I446" s="96">
        <f t="shared" si="189"/>
        <v>0</v>
      </c>
      <c r="J446" s="96">
        <f t="shared" si="189"/>
        <v>0</v>
      </c>
      <c r="K446" s="96">
        <f t="shared" si="189"/>
        <v>0</v>
      </c>
      <c r="L446" s="96">
        <f t="shared" si="189"/>
        <v>0</v>
      </c>
      <c r="M446" s="96">
        <f t="shared" si="189"/>
        <v>0</v>
      </c>
      <c r="N446" s="96">
        <f t="shared" si="189"/>
        <v>15550</v>
      </c>
    </row>
    <row r="447" spans="1:14" x14ac:dyDescent="0.2">
      <c r="B447" s="19"/>
      <c r="G447"/>
      <c r="H447"/>
      <c r="I447"/>
    </row>
    <row r="448" spans="1:14" s="27" customFormat="1" x14ac:dyDescent="0.2">
      <c r="A448" s="76"/>
      <c r="B448" s="67" t="s">
        <v>2</v>
      </c>
      <c r="C448" s="26" t="s">
        <v>3</v>
      </c>
      <c r="D448" s="26" t="s">
        <v>4</v>
      </c>
      <c r="E448" s="26" t="s">
        <v>5</v>
      </c>
      <c r="F448" s="26" t="s">
        <v>6</v>
      </c>
      <c r="G448" s="26" t="s">
        <v>7</v>
      </c>
      <c r="H448" s="26" t="s">
        <v>8</v>
      </c>
      <c r="I448" s="26" t="s">
        <v>9</v>
      </c>
      <c r="J448" s="26" t="s">
        <v>10</v>
      </c>
      <c r="K448" s="26" t="s">
        <v>11</v>
      </c>
      <c r="L448" s="26" t="s">
        <v>12</v>
      </c>
      <c r="M448" s="26" t="s">
        <v>13</v>
      </c>
      <c r="N448" s="48" t="s">
        <v>14</v>
      </c>
    </row>
    <row r="449" spans="1:14" x14ac:dyDescent="0.2">
      <c r="A449" s="75" t="s">
        <v>24</v>
      </c>
      <c r="B449" s="19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6"/>
    </row>
    <row r="450" spans="1:14" x14ac:dyDescent="0.2">
      <c r="A450" s="15" t="str">
        <f t="shared" ref="A450:A461" si="190">A17</f>
        <v>Melissa Bibb</v>
      </c>
      <c r="B450" s="19">
        <v>0</v>
      </c>
      <c r="C450" s="2">
        <v>0</v>
      </c>
      <c r="D450" s="2">
        <v>0</v>
      </c>
      <c r="E450" s="2">
        <v>0</v>
      </c>
      <c r="F450" s="2"/>
      <c r="G450" s="2"/>
      <c r="H450" s="2"/>
      <c r="I450" s="2"/>
      <c r="J450" s="2"/>
      <c r="K450" s="2"/>
      <c r="L450" s="2"/>
      <c r="M450" s="2"/>
      <c r="N450" s="35">
        <f>SUM(B450:M450)</f>
        <v>0</v>
      </c>
    </row>
    <row r="451" spans="1:14" x14ac:dyDescent="0.2">
      <c r="A451" s="15" t="str">
        <f t="shared" si="190"/>
        <v>Sue Covey</v>
      </c>
      <c r="B451" s="19">
        <v>4000</v>
      </c>
      <c r="C451" s="19">
        <v>26300</v>
      </c>
      <c r="D451" s="19">
        <v>24500</v>
      </c>
      <c r="E451" s="19">
        <v>16000</v>
      </c>
      <c r="F451" s="19"/>
      <c r="G451" s="19"/>
      <c r="H451" s="19"/>
      <c r="I451" s="19"/>
      <c r="J451" s="19"/>
      <c r="K451" s="19"/>
      <c r="L451" s="19"/>
      <c r="M451" s="19"/>
      <c r="N451" s="35">
        <f>SUM(B451:M451)</f>
        <v>70800</v>
      </c>
    </row>
    <row r="452" spans="1:14" x14ac:dyDescent="0.2">
      <c r="A452" s="15" t="str">
        <f t="shared" si="190"/>
        <v>John Cummings</v>
      </c>
      <c r="B452" s="19">
        <v>0</v>
      </c>
      <c r="C452" s="19">
        <v>0</v>
      </c>
      <c r="D452" s="19">
        <v>0</v>
      </c>
      <c r="E452" s="19">
        <v>0</v>
      </c>
      <c r="F452" s="19"/>
      <c r="G452" s="19"/>
      <c r="H452" s="19"/>
      <c r="I452" s="19"/>
      <c r="J452" s="19"/>
      <c r="K452" s="19"/>
      <c r="L452" s="19"/>
      <c r="M452" s="19"/>
      <c r="N452" s="35">
        <f>SUM(B452:M452)</f>
        <v>0</v>
      </c>
    </row>
    <row r="453" spans="1:14" x14ac:dyDescent="0.2">
      <c r="A453" s="15" t="str">
        <f t="shared" si="190"/>
        <v>Alisha Engles</v>
      </c>
      <c r="B453" s="19">
        <v>0</v>
      </c>
      <c r="C453" s="19">
        <v>0</v>
      </c>
      <c r="D453" s="19">
        <v>0</v>
      </c>
      <c r="E453" s="19">
        <v>0</v>
      </c>
      <c r="F453" s="19"/>
      <c r="G453" s="19"/>
      <c r="H453" s="19"/>
      <c r="I453" s="19"/>
      <c r="J453" s="19"/>
      <c r="K453" s="19"/>
      <c r="L453" s="19"/>
      <c r="M453" s="19"/>
      <c r="N453" s="35">
        <f t="shared" ref="N453:N461" si="191">SUM(B453:M453)</f>
        <v>0</v>
      </c>
    </row>
    <row r="454" spans="1:14" x14ac:dyDescent="0.2">
      <c r="A454" s="15" t="str">
        <f t="shared" si="190"/>
        <v>Christina Jones</v>
      </c>
      <c r="B454" s="19">
        <v>5500</v>
      </c>
      <c r="C454" s="19">
        <v>500</v>
      </c>
      <c r="D454" s="19">
        <v>10000</v>
      </c>
      <c r="E454" s="19">
        <v>3000</v>
      </c>
      <c r="F454" s="19"/>
      <c r="G454" s="19"/>
      <c r="H454" s="19"/>
      <c r="I454" s="19"/>
      <c r="J454" s="19"/>
      <c r="K454" s="19"/>
      <c r="L454" s="19"/>
      <c r="M454" s="19"/>
      <c r="N454" s="35">
        <f t="shared" si="191"/>
        <v>19000</v>
      </c>
    </row>
    <row r="455" spans="1:14" hidden="1" x14ac:dyDescent="0.2">
      <c r="A455" s="15" t="str">
        <f t="shared" si="190"/>
        <v>Tina Kelly</v>
      </c>
      <c r="B455" s="108">
        <v>0</v>
      </c>
      <c r="C455" s="108">
        <v>0</v>
      </c>
      <c r="D455" s="108">
        <v>0</v>
      </c>
      <c r="E455" s="108">
        <v>0</v>
      </c>
      <c r="F455" s="108"/>
      <c r="G455" s="108"/>
      <c r="H455" s="108"/>
      <c r="I455" s="108"/>
      <c r="J455" s="108"/>
      <c r="K455" s="108"/>
      <c r="L455" s="108"/>
      <c r="M455" s="108"/>
      <c r="N455" s="35">
        <f t="shared" si="191"/>
        <v>0</v>
      </c>
    </row>
    <row r="456" spans="1:14" x14ac:dyDescent="0.2">
      <c r="A456" s="15" t="str">
        <f t="shared" si="190"/>
        <v>Brandon Kirby</v>
      </c>
      <c r="B456" s="108">
        <v>0</v>
      </c>
      <c r="C456" s="108">
        <v>0</v>
      </c>
      <c r="D456" s="108">
        <v>0</v>
      </c>
      <c r="E456" s="108">
        <v>0</v>
      </c>
      <c r="F456" s="108"/>
      <c r="G456" s="108"/>
      <c r="H456" s="108"/>
      <c r="I456" s="108"/>
      <c r="J456" s="108"/>
      <c r="K456" s="108"/>
      <c r="L456" s="108"/>
      <c r="M456" s="108"/>
      <c r="N456" s="35">
        <f t="shared" si="191"/>
        <v>0</v>
      </c>
    </row>
    <row r="457" spans="1:14" x14ac:dyDescent="0.2">
      <c r="A457" s="15" t="str">
        <f t="shared" si="190"/>
        <v>Lindsay Mata</v>
      </c>
      <c r="B457" s="108">
        <v>0</v>
      </c>
      <c r="C457" s="108">
        <v>0</v>
      </c>
      <c r="D457" s="108">
        <v>0</v>
      </c>
      <c r="E457" s="108">
        <v>0</v>
      </c>
      <c r="F457" s="108"/>
      <c r="G457" s="108"/>
      <c r="H457" s="108"/>
      <c r="I457" s="108"/>
      <c r="J457" s="108"/>
      <c r="K457" s="108"/>
      <c r="L457" s="108"/>
      <c r="M457" s="108"/>
      <c r="N457" s="35">
        <f t="shared" si="191"/>
        <v>0</v>
      </c>
    </row>
    <row r="458" spans="1:14" hidden="1" x14ac:dyDescent="0.2">
      <c r="A458" s="15" t="str">
        <f t="shared" si="190"/>
        <v>Erin Patterson</v>
      </c>
      <c r="B458" s="19">
        <v>0</v>
      </c>
      <c r="C458" s="19">
        <v>0</v>
      </c>
      <c r="D458" s="19">
        <v>0</v>
      </c>
      <c r="E458" s="19">
        <v>0</v>
      </c>
      <c r="F458" s="19"/>
      <c r="G458" s="19"/>
      <c r="H458" s="19"/>
      <c r="I458" s="19"/>
      <c r="J458" s="19"/>
      <c r="K458" s="19"/>
      <c r="L458" s="19"/>
      <c r="M458" s="19"/>
      <c r="N458" s="35">
        <f t="shared" si="191"/>
        <v>0</v>
      </c>
    </row>
    <row r="459" spans="1:14" hidden="1" x14ac:dyDescent="0.2">
      <c r="A459" s="15" t="str">
        <f t="shared" si="190"/>
        <v>Hugo Salcido</v>
      </c>
      <c r="B459" s="19">
        <v>0</v>
      </c>
      <c r="C459" s="19">
        <v>0</v>
      </c>
      <c r="D459" s="19">
        <v>0</v>
      </c>
      <c r="E459" s="19">
        <v>0</v>
      </c>
      <c r="F459" s="19"/>
      <c r="G459" s="19"/>
      <c r="H459" s="19"/>
      <c r="I459" s="19"/>
      <c r="J459" s="19"/>
      <c r="K459" s="19"/>
      <c r="L459" s="19"/>
      <c r="M459" s="19"/>
      <c r="N459" s="35">
        <f t="shared" si="191"/>
        <v>0</v>
      </c>
    </row>
    <row r="460" spans="1:14" hidden="1" x14ac:dyDescent="0.2">
      <c r="A460" s="15" t="str">
        <f t="shared" si="190"/>
        <v>Sherri Suenram</v>
      </c>
      <c r="B460" s="19">
        <v>0</v>
      </c>
      <c r="C460" s="19">
        <v>0</v>
      </c>
      <c r="D460" s="19">
        <v>0</v>
      </c>
      <c r="E460" s="19">
        <v>0</v>
      </c>
      <c r="F460" s="19"/>
      <c r="G460" s="19"/>
      <c r="H460" s="19"/>
      <c r="I460" s="19"/>
      <c r="J460" s="19"/>
      <c r="K460" s="19"/>
      <c r="L460" s="19"/>
      <c r="M460" s="19"/>
      <c r="N460" s="35">
        <f t="shared" si="191"/>
        <v>0</v>
      </c>
    </row>
    <row r="461" spans="1:14" hidden="1" x14ac:dyDescent="0.2">
      <c r="A461" s="16" t="str">
        <f t="shared" si="190"/>
        <v>Heather Surrell</v>
      </c>
      <c r="B461" s="95">
        <v>0</v>
      </c>
      <c r="C461" s="95">
        <v>0</v>
      </c>
      <c r="D461" s="95">
        <v>0</v>
      </c>
      <c r="E461" s="95">
        <v>0</v>
      </c>
      <c r="F461" s="95"/>
      <c r="G461" s="95"/>
      <c r="H461" s="95"/>
      <c r="I461" s="95"/>
      <c r="J461" s="95"/>
      <c r="K461" s="95"/>
      <c r="L461" s="95"/>
      <c r="M461" s="95"/>
      <c r="N461" s="34">
        <f t="shared" si="191"/>
        <v>0</v>
      </c>
    </row>
    <row r="462" spans="1:14" s="27" customFormat="1" x14ac:dyDescent="0.2">
      <c r="A462" s="32" t="s">
        <v>49</v>
      </c>
      <c r="B462" s="96">
        <f>SUM(B450:B461)</f>
        <v>9500</v>
      </c>
      <c r="C462" s="96">
        <f t="shared" ref="C462:N462" si="192">SUM(C450:C461)</f>
        <v>26800</v>
      </c>
      <c r="D462" s="96">
        <f t="shared" si="192"/>
        <v>34500</v>
      </c>
      <c r="E462" s="96">
        <f t="shared" si="192"/>
        <v>19000</v>
      </c>
      <c r="F462" s="96">
        <f t="shared" si="192"/>
        <v>0</v>
      </c>
      <c r="G462" s="96">
        <f t="shared" si="192"/>
        <v>0</v>
      </c>
      <c r="H462" s="96">
        <f t="shared" si="192"/>
        <v>0</v>
      </c>
      <c r="I462" s="96">
        <f t="shared" si="192"/>
        <v>0</v>
      </c>
      <c r="J462" s="96">
        <f t="shared" si="192"/>
        <v>0</v>
      </c>
      <c r="K462" s="96">
        <f t="shared" si="192"/>
        <v>0</v>
      </c>
      <c r="L462" s="96">
        <f t="shared" si="192"/>
        <v>0</v>
      </c>
      <c r="M462" s="96">
        <f t="shared" si="192"/>
        <v>0</v>
      </c>
      <c r="N462" s="96">
        <f t="shared" si="192"/>
        <v>89800</v>
      </c>
    </row>
    <row r="463" spans="1:14" x14ac:dyDescent="0.2">
      <c r="B463" s="19"/>
      <c r="G463"/>
      <c r="H463"/>
      <c r="I463"/>
    </row>
    <row r="464" spans="1:14" s="27" customFormat="1" x14ac:dyDescent="0.2">
      <c r="A464" s="76"/>
      <c r="B464" s="67" t="s">
        <v>2</v>
      </c>
      <c r="C464" s="26" t="s">
        <v>3</v>
      </c>
      <c r="D464" s="26" t="s">
        <v>4</v>
      </c>
      <c r="E464" s="26" t="s">
        <v>5</v>
      </c>
      <c r="F464" s="26" t="s">
        <v>6</v>
      </c>
      <c r="G464" s="26" t="s">
        <v>7</v>
      </c>
      <c r="H464" s="26" t="s">
        <v>8</v>
      </c>
      <c r="I464" s="26" t="s">
        <v>9</v>
      </c>
      <c r="J464" s="26" t="s">
        <v>10</v>
      </c>
      <c r="K464" s="26" t="s">
        <v>11</v>
      </c>
      <c r="L464" s="26" t="s">
        <v>12</v>
      </c>
      <c r="M464" s="26" t="s">
        <v>13</v>
      </c>
      <c r="N464" s="48" t="s">
        <v>14</v>
      </c>
    </row>
    <row r="465" spans="1:14" s="27" customFormat="1" x14ac:dyDescent="0.2">
      <c r="A465" s="75" t="s">
        <v>25</v>
      </c>
      <c r="B465" s="30"/>
      <c r="C465" s="87"/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28"/>
    </row>
    <row r="466" spans="1:14" s="27" customFormat="1" hidden="1" x14ac:dyDescent="0.2">
      <c r="A466" s="15" t="str">
        <f t="shared" ref="A466:A477" si="193">A17</f>
        <v>Melissa Bibb</v>
      </c>
      <c r="B466" s="108">
        <v>0</v>
      </c>
      <c r="C466" s="87">
        <v>0</v>
      </c>
      <c r="D466" s="87">
        <v>0</v>
      </c>
      <c r="E466" s="87">
        <v>0</v>
      </c>
      <c r="F466" s="87"/>
      <c r="G466" s="87"/>
      <c r="H466" s="87"/>
      <c r="I466" s="87"/>
      <c r="J466" s="87"/>
      <c r="K466" s="87"/>
      <c r="L466" s="87"/>
      <c r="M466" s="87"/>
      <c r="N466" s="35">
        <f>SUM(B466:M466)</f>
        <v>0</v>
      </c>
    </row>
    <row r="467" spans="1:14" hidden="1" x14ac:dyDescent="0.2">
      <c r="A467" s="15" t="str">
        <f t="shared" si="193"/>
        <v>Sue Covey</v>
      </c>
      <c r="B467" s="19">
        <v>0</v>
      </c>
      <c r="C467" s="19">
        <v>0</v>
      </c>
      <c r="D467" s="19">
        <v>0</v>
      </c>
      <c r="E467" s="19">
        <v>0</v>
      </c>
      <c r="F467" s="19"/>
      <c r="G467" s="19"/>
      <c r="H467" s="19"/>
      <c r="I467" s="19"/>
      <c r="J467" s="19"/>
      <c r="K467" s="19"/>
      <c r="L467" s="19"/>
      <c r="M467" s="19"/>
      <c r="N467" s="35">
        <f>SUM(B467:M467)</f>
        <v>0</v>
      </c>
    </row>
    <row r="468" spans="1:14" hidden="1" x14ac:dyDescent="0.2">
      <c r="A468" s="15" t="str">
        <f t="shared" si="193"/>
        <v>John Cummings</v>
      </c>
      <c r="B468" s="19">
        <v>0</v>
      </c>
      <c r="C468" s="19">
        <v>0</v>
      </c>
      <c r="D468" s="19">
        <v>0</v>
      </c>
      <c r="E468" s="19">
        <v>0</v>
      </c>
      <c r="F468" s="19"/>
      <c r="G468" s="19"/>
      <c r="H468" s="19"/>
      <c r="I468" s="19"/>
      <c r="J468" s="19"/>
      <c r="K468" s="19"/>
      <c r="L468" s="19"/>
      <c r="M468" s="19"/>
      <c r="N468" s="35">
        <f>SUM(B468:M468)</f>
        <v>0</v>
      </c>
    </row>
    <row r="469" spans="1:14" hidden="1" x14ac:dyDescent="0.2">
      <c r="A469" s="15" t="str">
        <f t="shared" si="193"/>
        <v>Alisha Engles</v>
      </c>
      <c r="B469" s="19">
        <v>0</v>
      </c>
      <c r="C469" s="19">
        <v>0</v>
      </c>
      <c r="D469" s="19">
        <v>0</v>
      </c>
      <c r="E469" s="19">
        <v>0</v>
      </c>
      <c r="F469" s="19"/>
      <c r="G469" s="19"/>
      <c r="H469" s="19"/>
      <c r="I469" s="19"/>
      <c r="J469" s="19"/>
      <c r="K469" s="19"/>
      <c r="L469" s="19"/>
      <c r="M469" s="19"/>
      <c r="N469" s="35">
        <f t="shared" ref="N469:N477" si="194">SUM(B469:M469)</f>
        <v>0</v>
      </c>
    </row>
    <row r="470" spans="1:14" hidden="1" x14ac:dyDescent="0.2">
      <c r="A470" s="15" t="str">
        <f t="shared" si="193"/>
        <v>Christina Jones</v>
      </c>
      <c r="B470" s="19">
        <v>0</v>
      </c>
      <c r="C470" s="19">
        <v>0</v>
      </c>
      <c r="D470" s="19">
        <v>0</v>
      </c>
      <c r="E470" s="19">
        <v>0</v>
      </c>
      <c r="F470" s="19"/>
      <c r="G470" s="19"/>
      <c r="H470" s="19"/>
      <c r="I470" s="19"/>
      <c r="J470" s="19"/>
      <c r="K470" s="19"/>
      <c r="L470" s="19"/>
      <c r="M470" s="19"/>
      <c r="N470" s="35">
        <f t="shared" si="194"/>
        <v>0</v>
      </c>
    </row>
    <row r="471" spans="1:14" hidden="1" x14ac:dyDescent="0.2">
      <c r="A471" s="15" t="str">
        <f t="shared" si="193"/>
        <v>Tina Kelly</v>
      </c>
      <c r="B471" s="19">
        <v>0</v>
      </c>
      <c r="C471" s="19">
        <v>0</v>
      </c>
      <c r="D471" s="19">
        <v>0</v>
      </c>
      <c r="E471" s="19">
        <v>0</v>
      </c>
      <c r="F471" s="19"/>
      <c r="G471" s="19"/>
      <c r="H471" s="19"/>
      <c r="I471" s="19"/>
      <c r="J471" s="19"/>
      <c r="K471" s="19"/>
      <c r="L471" s="19"/>
      <c r="M471" s="19"/>
      <c r="N471" s="35">
        <f>SUM(B471:M471)</f>
        <v>0</v>
      </c>
    </row>
    <row r="472" spans="1:14" hidden="1" x14ac:dyDescent="0.2">
      <c r="A472" s="15" t="str">
        <f t="shared" si="193"/>
        <v>Brandon Kirby</v>
      </c>
      <c r="B472" s="19">
        <v>0</v>
      </c>
      <c r="C472" s="19">
        <v>0</v>
      </c>
      <c r="D472" s="19">
        <v>0</v>
      </c>
      <c r="E472" s="19">
        <v>0</v>
      </c>
      <c r="F472" s="19"/>
      <c r="G472" s="19"/>
      <c r="H472" s="19"/>
      <c r="I472" s="19"/>
      <c r="J472" s="19"/>
      <c r="K472" s="19"/>
      <c r="L472" s="19"/>
      <c r="M472" s="19"/>
      <c r="N472" s="35">
        <f>SUM(B472:M472)</f>
        <v>0</v>
      </c>
    </row>
    <row r="473" spans="1:14" hidden="1" x14ac:dyDescent="0.2">
      <c r="A473" s="15" t="str">
        <f t="shared" si="193"/>
        <v>Lindsay Mata</v>
      </c>
      <c r="B473" s="19">
        <v>0</v>
      </c>
      <c r="C473" s="19">
        <v>0</v>
      </c>
      <c r="D473" s="19">
        <v>0</v>
      </c>
      <c r="E473" s="19">
        <v>0</v>
      </c>
      <c r="F473" s="19"/>
      <c r="G473" s="19"/>
      <c r="H473" s="19"/>
      <c r="I473" s="19"/>
      <c r="J473" s="19"/>
      <c r="K473" s="19"/>
      <c r="L473" s="19"/>
      <c r="M473" s="19"/>
      <c r="N473" s="35">
        <f>SUM(B473:M473)</f>
        <v>0</v>
      </c>
    </row>
    <row r="474" spans="1:14" hidden="1" x14ac:dyDescent="0.2">
      <c r="A474" s="15" t="str">
        <f t="shared" si="193"/>
        <v>Erin Patterson</v>
      </c>
      <c r="B474" s="19">
        <v>0</v>
      </c>
      <c r="C474" s="19">
        <v>0</v>
      </c>
      <c r="D474" s="19">
        <v>0</v>
      </c>
      <c r="E474" s="19">
        <v>0</v>
      </c>
      <c r="F474" s="19"/>
      <c r="G474" s="19"/>
      <c r="H474" s="19"/>
      <c r="I474" s="19"/>
      <c r="J474" s="19"/>
      <c r="K474" s="19"/>
      <c r="L474" s="19"/>
      <c r="M474" s="19"/>
      <c r="N474" s="35">
        <f t="shared" si="194"/>
        <v>0</v>
      </c>
    </row>
    <row r="475" spans="1:14" hidden="1" x14ac:dyDescent="0.2">
      <c r="A475" s="15" t="str">
        <f t="shared" si="193"/>
        <v>Hugo Salcido</v>
      </c>
      <c r="B475" s="19">
        <v>0</v>
      </c>
      <c r="C475" s="19">
        <v>0</v>
      </c>
      <c r="D475" s="19">
        <v>0</v>
      </c>
      <c r="E475" s="19">
        <v>0</v>
      </c>
      <c r="F475" s="19"/>
      <c r="G475" s="19"/>
      <c r="H475" s="19"/>
      <c r="I475" s="19"/>
      <c r="J475" s="19"/>
      <c r="K475" s="19"/>
      <c r="L475" s="19"/>
      <c r="M475" s="19"/>
      <c r="N475" s="35">
        <f t="shared" si="194"/>
        <v>0</v>
      </c>
    </row>
    <row r="476" spans="1:14" hidden="1" x14ac:dyDescent="0.2">
      <c r="A476" s="15" t="str">
        <f t="shared" si="193"/>
        <v>Sherri Suenram</v>
      </c>
      <c r="B476" s="19">
        <v>0</v>
      </c>
      <c r="C476" s="19">
        <v>0</v>
      </c>
      <c r="D476" s="19">
        <v>0</v>
      </c>
      <c r="E476" s="19">
        <v>0</v>
      </c>
      <c r="F476" s="19"/>
      <c r="G476" s="19"/>
      <c r="H476" s="19"/>
      <c r="I476" s="19"/>
      <c r="J476" s="19"/>
      <c r="K476" s="19"/>
      <c r="L476" s="19"/>
      <c r="M476" s="19"/>
      <c r="N476" s="35">
        <f t="shared" si="194"/>
        <v>0</v>
      </c>
    </row>
    <row r="477" spans="1:14" x14ac:dyDescent="0.2">
      <c r="A477" s="16" t="str">
        <f t="shared" si="193"/>
        <v>Heather Surrell</v>
      </c>
      <c r="B477" s="95">
        <v>12000</v>
      </c>
      <c r="C477" s="95">
        <v>0</v>
      </c>
      <c r="D477" s="95">
        <v>1000</v>
      </c>
      <c r="E477" s="95">
        <v>0</v>
      </c>
      <c r="F477" s="95"/>
      <c r="G477" s="95"/>
      <c r="H477" s="95"/>
      <c r="I477" s="95"/>
      <c r="J477" s="95"/>
      <c r="K477" s="95"/>
      <c r="L477" s="95"/>
      <c r="M477" s="95"/>
      <c r="N477" s="34">
        <f t="shared" si="194"/>
        <v>13000</v>
      </c>
    </row>
    <row r="478" spans="1:14" s="27" customFormat="1" x14ac:dyDescent="0.2">
      <c r="A478" s="32" t="s">
        <v>49</v>
      </c>
      <c r="B478" s="96">
        <f>SUM(B466:B477)</f>
        <v>12000</v>
      </c>
      <c r="C478" s="96">
        <f t="shared" ref="C478:N478" si="195">SUM(C466:C477)</f>
        <v>0</v>
      </c>
      <c r="D478" s="96">
        <f t="shared" si="195"/>
        <v>1000</v>
      </c>
      <c r="E478" s="96">
        <f t="shared" si="195"/>
        <v>0</v>
      </c>
      <c r="F478" s="96">
        <f t="shared" si="195"/>
        <v>0</v>
      </c>
      <c r="G478" s="96">
        <f t="shared" si="195"/>
        <v>0</v>
      </c>
      <c r="H478" s="96">
        <f t="shared" si="195"/>
        <v>0</v>
      </c>
      <c r="I478" s="96">
        <f t="shared" si="195"/>
        <v>0</v>
      </c>
      <c r="J478" s="96">
        <f t="shared" si="195"/>
        <v>0</v>
      </c>
      <c r="K478" s="96">
        <f t="shared" si="195"/>
        <v>0</v>
      </c>
      <c r="L478" s="96">
        <f t="shared" si="195"/>
        <v>0</v>
      </c>
      <c r="M478" s="96">
        <f t="shared" si="195"/>
        <v>0</v>
      </c>
      <c r="N478" s="96">
        <f t="shared" si="195"/>
        <v>13000</v>
      </c>
    </row>
    <row r="479" spans="1:14" x14ac:dyDescent="0.2">
      <c r="B479" s="19"/>
      <c r="G479"/>
      <c r="H479"/>
      <c r="I479"/>
    </row>
    <row r="480" spans="1:14" s="19" customFormat="1" x14ac:dyDescent="0.2">
      <c r="A480" s="79" t="s">
        <v>26</v>
      </c>
      <c r="B480" s="99">
        <f t="shared" ref="B480:M480" si="196">B446</f>
        <v>0</v>
      </c>
      <c r="C480" s="99">
        <f t="shared" si="196"/>
        <v>7250</v>
      </c>
      <c r="D480" s="99">
        <f t="shared" si="196"/>
        <v>5000</v>
      </c>
      <c r="E480" s="99">
        <f t="shared" si="196"/>
        <v>3300</v>
      </c>
      <c r="F480" s="99">
        <f t="shared" si="196"/>
        <v>0</v>
      </c>
      <c r="G480" s="99">
        <f t="shared" si="196"/>
        <v>0</v>
      </c>
      <c r="H480" s="99">
        <f t="shared" si="196"/>
        <v>0</v>
      </c>
      <c r="I480" s="99">
        <f t="shared" si="196"/>
        <v>0</v>
      </c>
      <c r="J480" s="99">
        <f t="shared" si="196"/>
        <v>0</v>
      </c>
      <c r="K480" s="99">
        <f t="shared" si="196"/>
        <v>0</v>
      </c>
      <c r="L480" s="99">
        <f t="shared" si="196"/>
        <v>0</v>
      </c>
      <c r="M480" s="99">
        <f t="shared" si="196"/>
        <v>0</v>
      </c>
      <c r="N480" s="35">
        <f>SUM(B480:M480)</f>
        <v>15550</v>
      </c>
    </row>
    <row r="481" spans="1:14" s="19" customFormat="1" x14ac:dyDescent="0.2">
      <c r="A481" s="79" t="s">
        <v>27</v>
      </c>
      <c r="B481" s="99">
        <f t="shared" ref="B481:M481" si="197">B462</f>
        <v>9500</v>
      </c>
      <c r="C481" s="99">
        <f t="shared" si="197"/>
        <v>26800</v>
      </c>
      <c r="D481" s="99">
        <f t="shared" si="197"/>
        <v>34500</v>
      </c>
      <c r="E481" s="99">
        <f t="shared" si="197"/>
        <v>19000</v>
      </c>
      <c r="F481" s="99">
        <f t="shared" si="197"/>
        <v>0</v>
      </c>
      <c r="G481" s="99">
        <f t="shared" si="197"/>
        <v>0</v>
      </c>
      <c r="H481" s="99">
        <f t="shared" si="197"/>
        <v>0</v>
      </c>
      <c r="I481" s="99">
        <f t="shared" si="197"/>
        <v>0</v>
      </c>
      <c r="J481" s="99">
        <f t="shared" si="197"/>
        <v>0</v>
      </c>
      <c r="K481" s="99">
        <f t="shared" si="197"/>
        <v>0</v>
      </c>
      <c r="L481" s="99">
        <f t="shared" si="197"/>
        <v>0</v>
      </c>
      <c r="M481" s="99">
        <f t="shared" si="197"/>
        <v>0</v>
      </c>
      <c r="N481" s="35">
        <f>SUM(B481:M481)</f>
        <v>89800</v>
      </c>
    </row>
    <row r="482" spans="1:14" s="19" customFormat="1" x14ac:dyDescent="0.2">
      <c r="A482" s="80" t="s">
        <v>28</v>
      </c>
      <c r="B482" s="101">
        <f>B478</f>
        <v>12000</v>
      </c>
      <c r="C482" s="101">
        <f t="shared" ref="C482:M482" si="198">C478</f>
        <v>0</v>
      </c>
      <c r="D482" s="101">
        <f t="shared" si="198"/>
        <v>1000</v>
      </c>
      <c r="E482" s="101">
        <f t="shared" si="198"/>
        <v>0</v>
      </c>
      <c r="F482" s="101">
        <f t="shared" si="198"/>
        <v>0</v>
      </c>
      <c r="G482" s="101">
        <f t="shared" si="198"/>
        <v>0</v>
      </c>
      <c r="H482" s="101">
        <f t="shared" si="198"/>
        <v>0</v>
      </c>
      <c r="I482" s="101">
        <f t="shared" si="198"/>
        <v>0</v>
      </c>
      <c r="J482" s="101">
        <f t="shared" si="198"/>
        <v>0</v>
      </c>
      <c r="K482" s="101">
        <f t="shared" si="198"/>
        <v>0</v>
      </c>
      <c r="L482" s="101">
        <f t="shared" si="198"/>
        <v>0</v>
      </c>
      <c r="M482" s="101">
        <f t="shared" si="198"/>
        <v>0</v>
      </c>
      <c r="N482" s="34">
        <f>SUM(B482:M482)</f>
        <v>13000</v>
      </c>
    </row>
    <row r="483" spans="1:14" s="30" customFormat="1" x14ac:dyDescent="0.2">
      <c r="A483" s="70" t="s">
        <v>49</v>
      </c>
      <c r="B483" s="29">
        <f t="shared" ref="B483:N483" si="199">SUM(B480:B482)</f>
        <v>21500</v>
      </c>
      <c r="C483" s="29">
        <f t="shared" si="199"/>
        <v>34050</v>
      </c>
      <c r="D483" s="29">
        <f t="shared" si="199"/>
        <v>40500</v>
      </c>
      <c r="E483" s="29">
        <f t="shared" si="199"/>
        <v>22300</v>
      </c>
      <c r="F483" s="29">
        <f t="shared" si="199"/>
        <v>0</v>
      </c>
      <c r="G483" s="29">
        <f t="shared" si="199"/>
        <v>0</v>
      </c>
      <c r="H483" s="29">
        <f t="shared" si="199"/>
        <v>0</v>
      </c>
      <c r="I483" s="29">
        <f t="shared" si="199"/>
        <v>0</v>
      </c>
      <c r="J483" s="29">
        <f t="shared" si="199"/>
        <v>0</v>
      </c>
      <c r="K483" s="29">
        <f t="shared" si="199"/>
        <v>0</v>
      </c>
      <c r="L483" s="29">
        <f t="shared" si="199"/>
        <v>0</v>
      </c>
      <c r="M483" s="29">
        <f t="shared" si="199"/>
        <v>0</v>
      </c>
      <c r="N483" s="31">
        <f t="shared" si="199"/>
        <v>118350</v>
      </c>
    </row>
    <row r="484" spans="1:14" x14ac:dyDescent="0.2"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6"/>
    </row>
    <row r="485" spans="1:14" x14ac:dyDescent="0.2">
      <c r="A485" s="77" t="s">
        <v>42</v>
      </c>
      <c r="B485" s="92">
        <f t="shared" ref="B485:N485" si="200">B480/B483</f>
        <v>0</v>
      </c>
      <c r="C485" s="92">
        <f t="shared" si="200"/>
        <v>0.21292217327459617</v>
      </c>
      <c r="D485" s="92">
        <f t="shared" si="200"/>
        <v>0.12345679012345678</v>
      </c>
      <c r="E485" s="92">
        <f t="shared" si="200"/>
        <v>0.14798206278026907</v>
      </c>
      <c r="F485" s="92" t="e">
        <f t="shared" si="200"/>
        <v>#DIV/0!</v>
      </c>
      <c r="G485" s="92" t="e">
        <f t="shared" si="200"/>
        <v>#DIV/0!</v>
      </c>
      <c r="H485" s="92" t="e">
        <f t="shared" si="200"/>
        <v>#DIV/0!</v>
      </c>
      <c r="I485" s="92" t="e">
        <f t="shared" si="200"/>
        <v>#DIV/0!</v>
      </c>
      <c r="J485" s="92" t="e">
        <f t="shared" si="200"/>
        <v>#DIV/0!</v>
      </c>
      <c r="K485" s="92" t="e">
        <f t="shared" si="200"/>
        <v>#DIV/0!</v>
      </c>
      <c r="L485" s="92" t="e">
        <f t="shared" si="200"/>
        <v>#DIV/0!</v>
      </c>
      <c r="M485" s="92" t="e">
        <f t="shared" si="200"/>
        <v>#DIV/0!</v>
      </c>
      <c r="N485" s="17">
        <f t="shared" si="200"/>
        <v>0.13138994507815802</v>
      </c>
    </row>
    <row r="486" spans="1:14" x14ac:dyDescent="0.2">
      <c r="A486" s="77" t="s">
        <v>43</v>
      </c>
      <c r="B486" s="92">
        <f t="shared" ref="B486:N486" si="201">B481/B483</f>
        <v>0.44186046511627908</v>
      </c>
      <c r="C486" s="92">
        <f t="shared" si="201"/>
        <v>0.78707782672540383</v>
      </c>
      <c r="D486" s="92">
        <f t="shared" si="201"/>
        <v>0.85185185185185186</v>
      </c>
      <c r="E486" s="92">
        <f t="shared" si="201"/>
        <v>0.85201793721973096</v>
      </c>
      <c r="F486" s="92" t="e">
        <f t="shared" si="201"/>
        <v>#DIV/0!</v>
      </c>
      <c r="G486" s="92" t="e">
        <f t="shared" si="201"/>
        <v>#DIV/0!</v>
      </c>
      <c r="H486" s="92" t="e">
        <f t="shared" si="201"/>
        <v>#DIV/0!</v>
      </c>
      <c r="I486" s="92" t="e">
        <f t="shared" si="201"/>
        <v>#DIV/0!</v>
      </c>
      <c r="J486" s="92" t="e">
        <f t="shared" si="201"/>
        <v>#DIV/0!</v>
      </c>
      <c r="K486" s="92" t="e">
        <f t="shared" si="201"/>
        <v>#DIV/0!</v>
      </c>
      <c r="L486" s="92" t="e">
        <f t="shared" si="201"/>
        <v>#DIV/0!</v>
      </c>
      <c r="M486" s="92" t="e">
        <f t="shared" si="201"/>
        <v>#DIV/0!</v>
      </c>
      <c r="N486" s="17">
        <f t="shared" si="201"/>
        <v>0.75876637093367127</v>
      </c>
    </row>
    <row r="487" spans="1:14" x14ac:dyDescent="0.2">
      <c r="A487" s="77" t="s">
        <v>44</v>
      </c>
      <c r="B487" s="92">
        <f t="shared" ref="B487:N487" si="202">B482/B483</f>
        <v>0.55813953488372092</v>
      </c>
      <c r="C487" s="92">
        <f t="shared" si="202"/>
        <v>0</v>
      </c>
      <c r="D487" s="92">
        <f t="shared" si="202"/>
        <v>2.4691358024691357E-2</v>
      </c>
      <c r="E487" s="92">
        <f t="shared" si="202"/>
        <v>0</v>
      </c>
      <c r="F487" s="92" t="e">
        <f t="shared" si="202"/>
        <v>#DIV/0!</v>
      </c>
      <c r="G487" s="92" t="e">
        <f t="shared" si="202"/>
        <v>#DIV/0!</v>
      </c>
      <c r="H487" s="92" t="e">
        <f t="shared" si="202"/>
        <v>#DIV/0!</v>
      </c>
      <c r="I487" s="92" t="e">
        <f t="shared" si="202"/>
        <v>#DIV/0!</v>
      </c>
      <c r="J487" s="92" t="e">
        <f t="shared" si="202"/>
        <v>#DIV/0!</v>
      </c>
      <c r="K487" s="92" t="e">
        <f t="shared" si="202"/>
        <v>#DIV/0!</v>
      </c>
      <c r="L487" s="92" t="e">
        <f t="shared" si="202"/>
        <v>#DIV/0!</v>
      </c>
      <c r="M487" s="92" t="e">
        <f t="shared" si="202"/>
        <v>#DIV/0!</v>
      </c>
      <c r="N487" s="17">
        <f t="shared" si="202"/>
        <v>0.10984368398817068</v>
      </c>
    </row>
    <row r="488" spans="1:14" x14ac:dyDescent="0.2">
      <c r="G488"/>
      <c r="H488"/>
      <c r="I488"/>
    </row>
    <row r="489" spans="1:14" s="27" customFormat="1" ht="15.75" x14ac:dyDescent="0.25">
      <c r="A489" s="74" t="s">
        <v>89</v>
      </c>
      <c r="B489" s="107"/>
      <c r="N489" s="25"/>
    </row>
    <row r="490" spans="1:14" s="27" customFormat="1" x14ac:dyDescent="0.2">
      <c r="A490" s="76"/>
      <c r="B490" s="60" t="s">
        <v>2</v>
      </c>
      <c r="C490" s="26" t="s">
        <v>3</v>
      </c>
      <c r="D490" s="26" t="s">
        <v>4</v>
      </c>
      <c r="E490" s="26" t="s">
        <v>5</v>
      </c>
      <c r="F490" s="26" t="s">
        <v>6</v>
      </c>
      <c r="G490" s="26" t="s">
        <v>7</v>
      </c>
      <c r="H490" s="26" t="s">
        <v>8</v>
      </c>
      <c r="I490" s="26" t="s">
        <v>9</v>
      </c>
      <c r="J490" s="26" t="s">
        <v>10</v>
      </c>
      <c r="K490" s="26" t="s">
        <v>11</v>
      </c>
      <c r="L490" s="26" t="s">
        <v>12</v>
      </c>
      <c r="M490" s="26" t="s">
        <v>13</v>
      </c>
      <c r="N490" s="48" t="s">
        <v>14</v>
      </c>
    </row>
    <row r="491" spans="1:14" x14ac:dyDescent="0.2">
      <c r="A491" s="75" t="s">
        <v>22</v>
      </c>
      <c r="B49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6"/>
    </row>
    <row r="492" spans="1:14" hidden="1" x14ac:dyDescent="0.2">
      <c r="A492" s="15" t="str">
        <f t="shared" ref="A492:A503" si="203">A17</f>
        <v>Melissa Bibb</v>
      </c>
      <c r="B492">
        <v>0</v>
      </c>
      <c r="C492" s="2">
        <v>0</v>
      </c>
      <c r="D492" s="2">
        <v>0</v>
      </c>
      <c r="E492" s="2">
        <v>0</v>
      </c>
      <c r="F492" s="2"/>
      <c r="G492" s="2"/>
      <c r="H492" s="2"/>
      <c r="I492" s="2"/>
      <c r="J492" s="2"/>
      <c r="K492" s="2"/>
      <c r="L492" s="2"/>
      <c r="M492" s="2"/>
      <c r="N492" s="54">
        <f t="shared" ref="N492:N503" si="204">SUM(B492:M492)</f>
        <v>0</v>
      </c>
    </row>
    <row r="493" spans="1:14" hidden="1" x14ac:dyDescent="0.2">
      <c r="A493" s="15" t="str">
        <f t="shared" si="203"/>
        <v>Sue Covey</v>
      </c>
      <c r="B493">
        <v>0</v>
      </c>
      <c r="C493">
        <v>0</v>
      </c>
      <c r="D493">
        <v>0</v>
      </c>
      <c r="E493">
        <v>0</v>
      </c>
      <c r="G493"/>
      <c r="H493"/>
      <c r="I493"/>
      <c r="N493" s="54">
        <f t="shared" si="204"/>
        <v>0</v>
      </c>
    </row>
    <row r="494" spans="1:14" hidden="1" x14ac:dyDescent="0.2">
      <c r="A494" s="15" t="str">
        <f t="shared" si="203"/>
        <v>John Cummings</v>
      </c>
      <c r="B494">
        <v>0</v>
      </c>
      <c r="C494">
        <v>0</v>
      </c>
      <c r="D494">
        <v>0</v>
      </c>
      <c r="E494">
        <v>0</v>
      </c>
      <c r="G494"/>
      <c r="H494"/>
      <c r="I494"/>
      <c r="N494" s="54">
        <f t="shared" si="204"/>
        <v>0</v>
      </c>
    </row>
    <row r="495" spans="1:14" hidden="1" x14ac:dyDescent="0.2">
      <c r="A495" s="15" t="str">
        <f t="shared" si="203"/>
        <v>Alisha Engles</v>
      </c>
      <c r="B495">
        <v>0</v>
      </c>
      <c r="C495">
        <v>0</v>
      </c>
      <c r="D495">
        <v>0</v>
      </c>
      <c r="E495">
        <v>0</v>
      </c>
      <c r="G495"/>
      <c r="H495"/>
      <c r="I495"/>
      <c r="N495" s="54">
        <f t="shared" si="204"/>
        <v>0</v>
      </c>
    </row>
    <row r="496" spans="1:14" hidden="1" x14ac:dyDescent="0.2">
      <c r="A496" s="15" t="str">
        <f t="shared" si="203"/>
        <v>Christina Jones</v>
      </c>
      <c r="B496">
        <v>0</v>
      </c>
      <c r="C496">
        <v>0</v>
      </c>
      <c r="D496">
        <v>0</v>
      </c>
      <c r="E496">
        <v>0</v>
      </c>
      <c r="G496"/>
      <c r="H496"/>
      <c r="I496"/>
      <c r="N496" s="54">
        <f t="shared" si="204"/>
        <v>0</v>
      </c>
    </row>
    <row r="497" spans="1:14" x14ac:dyDescent="0.2">
      <c r="A497" s="15" t="str">
        <f t="shared" si="203"/>
        <v>Tina Kelly</v>
      </c>
      <c r="B497">
        <v>0</v>
      </c>
      <c r="C497">
        <v>1</v>
      </c>
      <c r="D497">
        <v>0</v>
      </c>
      <c r="E497">
        <v>0</v>
      </c>
      <c r="G497"/>
      <c r="H497"/>
      <c r="I497"/>
      <c r="N497" s="54">
        <f t="shared" si="204"/>
        <v>1</v>
      </c>
    </row>
    <row r="498" spans="1:14" hidden="1" x14ac:dyDescent="0.2">
      <c r="A498" s="15" t="str">
        <f t="shared" si="203"/>
        <v>Brandon Kirby</v>
      </c>
      <c r="B498">
        <v>0</v>
      </c>
      <c r="C498">
        <v>0</v>
      </c>
      <c r="D498">
        <v>0</v>
      </c>
      <c r="E498">
        <v>0</v>
      </c>
      <c r="G498"/>
      <c r="H498"/>
      <c r="I498"/>
      <c r="N498" s="54">
        <f t="shared" si="204"/>
        <v>0</v>
      </c>
    </row>
    <row r="499" spans="1:14" hidden="1" x14ac:dyDescent="0.2">
      <c r="A499" s="15" t="str">
        <f t="shared" si="203"/>
        <v>Lindsay Mata</v>
      </c>
      <c r="B499">
        <v>0</v>
      </c>
      <c r="C499">
        <v>0</v>
      </c>
      <c r="D499">
        <v>0</v>
      </c>
      <c r="E499">
        <v>0</v>
      </c>
      <c r="G499"/>
      <c r="H499"/>
      <c r="I499"/>
      <c r="N499" s="54">
        <f>SUM(B499:M499)</f>
        <v>0</v>
      </c>
    </row>
    <row r="500" spans="1:14" hidden="1" x14ac:dyDescent="0.2">
      <c r="A500" s="15" t="str">
        <f t="shared" si="203"/>
        <v>Erin Patterson</v>
      </c>
      <c r="B500">
        <v>0</v>
      </c>
      <c r="C500">
        <v>0</v>
      </c>
      <c r="D500">
        <v>0</v>
      </c>
      <c r="E500">
        <v>0</v>
      </c>
      <c r="G500"/>
      <c r="H500"/>
      <c r="I500"/>
      <c r="N500" s="54">
        <f>SUM(B500:M500)</f>
        <v>0</v>
      </c>
    </row>
    <row r="501" spans="1:14" x14ac:dyDescent="0.2">
      <c r="A501" s="15" t="str">
        <f t="shared" si="203"/>
        <v>Hugo Salcido</v>
      </c>
      <c r="B501">
        <v>0</v>
      </c>
      <c r="C501">
        <v>3</v>
      </c>
      <c r="D501">
        <v>1</v>
      </c>
      <c r="E501">
        <v>2</v>
      </c>
      <c r="G501"/>
      <c r="H501"/>
      <c r="I501"/>
      <c r="N501" s="54">
        <f t="shared" si="204"/>
        <v>6</v>
      </c>
    </row>
    <row r="502" spans="1:14" hidden="1" x14ac:dyDescent="0.2">
      <c r="A502" s="15" t="str">
        <f t="shared" si="203"/>
        <v>Sherri Suenram</v>
      </c>
      <c r="B502">
        <v>0</v>
      </c>
      <c r="C502">
        <v>0</v>
      </c>
      <c r="D502">
        <v>0</v>
      </c>
      <c r="E502">
        <v>0</v>
      </c>
      <c r="G502"/>
      <c r="H502"/>
      <c r="I502"/>
      <c r="N502" s="54">
        <f t="shared" si="204"/>
        <v>0</v>
      </c>
    </row>
    <row r="503" spans="1:14" hidden="1" x14ac:dyDescent="0.2">
      <c r="A503" s="16" t="str">
        <f t="shared" si="203"/>
        <v>Heather Surrell</v>
      </c>
      <c r="B503" s="3">
        <v>0</v>
      </c>
      <c r="C503" s="3">
        <v>0</v>
      </c>
      <c r="D503" s="3">
        <v>0</v>
      </c>
      <c r="E503" s="3">
        <v>0</v>
      </c>
      <c r="F503" s="3"/>
      <c r="G503" s="3"/>
      <c r="H503" s="3"/>
      <c r="I503" s="3"/>
      <c r="J503" s="3"/>
      <c r="K503" s="3"/>
      <c r="L503" s="3"/>
      <c r="M503" s="3"/>
      <c r="N503" s="51">
        <f t="shared" si="204"/>
        <v>0</v>
      </c>
    </row>
    <row r="504" spans="1:14" s="27" customFormat="1" x14ac:dyDescent="0.2">
      <c r="A504" s="32" t="s">
        <v>50</v>
      </c>
      <c r="B504" s="89">
        <f>SUM(B492:B503)</f>
        <v>0</v>
      </c>
      <c r="C504" s="89">
        <f t="shared" ref="C504:N504" si="205">SUM(C492:C503)</f>
        <v>4</v>
      </c>
      <c r="D504" s="89">
        <f t="shared" si="205"/>
        <v>1</v>
      </c>
      <c r="E504" s="89">
        <f t="shared" si="205"/>
        <v>2</v>
      </c>
      <c r="F504" s="89">
        <f t="shared" si="205"/>
        <v>0</v>
      </c>
      <c r="G504" s="89">
        <f t="shared" si="205"/>
        <v>0</v>
      </c>
      <c r="H504" s="89">
        <f t="shared" si="205"/>
        <v>0</v>
      </c>
      <c r="I504" s="89">
        <f t="shared" si="205"/>
        <v>0</v>
      </c>
      <c r="J504" s="89">
        <f t="shared" si="205"/>
        <v>0</v>
      </c>
      <c r="K504" s="89">
        <f t="shared" si="205"/>
        <v>0</v>
      </c>
      <c r="L504" s="89">
        <f t="shared" si="205"/>
        <v>0</v>
      </c>
      <c r="M504" s="89">
        <f t="shared" si="205"/>
        <v>0</v>
      </c>
      <c r="N504" s="89">
        <f t="shared" si="205"/>
        <v>7</v>
      </c>
    </row>
    <row r="505" spans="1:14" x14ac:dyDescent="0.2">
      <c r="B505"/>
      <c r="G505"/>
      <c r="H505"/>
      <c r="I505"/>
    </row>
    <row r="506" spans="1:14" s="27" customFormat="1" x14ac:dyDescent="0.2">
      <c r="A506" s="76"/>
      <c r="B506" s="24" t="s">
        <v>2</v>
      </c>
      <c r="C506" s="26" t="s">
        <v>3</v>
      </c>
      <c r="D506" s="26" t="s">
        <v>4</v>
      </c>
      <c r="E506" s="26" t="s">
        <v>5</v>
      </c>
      <c r="F506" s="26" t="s">
        <v>6</v>
      </c>
      <c r="G506" s="26" t="s">
        <v>7</v>
      </c>
      <c r="H506" s="26" t="s">
        <v>8</v>
      </c>
      <c r="I506" s="26" t="s">
        <v>9</v>
      </c>
      <c r="J506" s="26" t="s">
        <v>10</v>
      </c>
      <c r="K506" s="26" t="s">
        <v>11</v>
      </c>
      <c r="L506" s="26" t="s">
        <v>12</v>
      </c>
      <c r="M506" s="26" t="s">
        <v>13</v>
      </c>
      <c r="N506" s="48" t="s">
        <v>14</v>
      </c>
    </row>
    <row r="507" spans="1:14" s="27" customFormat="1" x14ac:dyDescent="0.2">
      <c r="A507" s="75" t="s">
        <v>24</v>
      </c>
      <c r="C507" s="87"/>
      <c r="D507" s="87"/>
      <c r="E507" s="87"/>
      <c r="F507" s="87"/>
      <c r="G507" s="87"/>
      <c r="H507" s="87"/>
      <c r="I507" s="87"/>
      <c r="J507" s="87"/>
      <c r="K507" s="87"/>
      <c r="L507" s="87"/>
      <c r="M507" s="87"/>
      <c r="N507" s="28"/>
    </row>
    <row r="508" spans="1:14" s="27" customFormat="1" x14ac:dyDescent="0.2">
      <c r="A508" s="15" t="str">
        <f t="shared" ref="A508:A519" si="206">A17</f>
        <v>Melissa Bibb</v>
      </c>
      <c r="B508" s="44">
        <v>0</v>
      </c>
      <c r="C508" s="87">
        <v>0</v>
      </c>
      <c r="D508" s="87">
        <v>0</v>
      </c>
      <c r="E508" s="87">
        <v>0</v>
      </c>
      <c r="F508" s="87"/>
      <c r="G508" s="87"/>
      <c r="H508" s="87"/>
      <c r="I508" s="87"/>
      <c r="J508" s="87"/>
      <c r="K508" s="87"/>
      <c r="L508" s="87"/>
      <c r="M508" s="87"/>
      <c r="N508" s="54">
        <f t="shared" ref="N508:N519" si="207">SUM(B508:M508)</f>
        <v>0</v>
      </c>
    </row>
    <row r="509" spans="1:14" x14ac:dyDescent="0.2">
      <c r="A509" s="15" t="str">
        <f t="shared" si="206"/>
        <v>Sue Covey</v>
      </c>
      <c r="B509">
        <v>2</v>
      </c>
      <c r="C509">
        <v>1</v>
      </c>
      <c r="D509">
        <v>2</v>
      </c>
      <c r="E509">
        <v>2</v>
      </c>
      <c r="G509"/>
      <c r="H509"/>
      <c r="I509"/>
      <c r="N509" s="54">
        <f t="shared" si="207"/>
        <v>7</v>
      </c>
    </row>
    <row r="510" spans="1:14" x14ac:dyDescent="0.2">
      <c r="A510" s="15" t="str">
        <f t="shared" si="206"/>
        <v>John Cummings</v>
      </c>
      <c r="B510">
        <v>0</v>
      </c>
      <c r="C510">
        <v>0</v>
      </c>
      <c r="D510">
        <v>0</v>
      </c>
      <c r="E510">
        <v>0</v>
      </c>
      <c r="G510"/>
      <c r="H510"/>
      <c r="I510"/>
      <c r="N510" s="54">
        <f t="shared" si="207"/>
        <v>0</v>
      </c>
    </row>
    <row r="511" spans="1:14" x14ac:dyDescent="0.2">
      <c r="A511" s="15" t="str">
        <f t="shared" si="206"/>
        <v>Alisha Engles</v>
      </c>
      <c r="B511">
        <v>0</v>
      </c>
      <c r="C511">
        <v>0</v>
      </c>
      <c r="D511">
        <v>0</v>
      </c>
      <c r="E511">
        <v>0</v>
      </c>
      <c r="G511"/>
      <c r="H511"/>
      <c r="I511"/>
      <c r="N511" s="54">
        <f t="shared" si="207"/>
        <v>0</v>
      </c>
    </row>
    <row r="512" spans="1:14" x14ac:dyDescent="0.2">
      <c r="A512" s="15" t="str">
        <f t="shared" si="206"/>
        <v>Christina Jones</v>
      </c>
      <c r="B512">
        <v>3</v>
      </c>
      <c r="C512">
        <v>1</v>
      </c>
      <c r="D512">
        <v>1</v>
      </c>
      <c r="E512">
        <v>1</v>
      </c>
      <c r="G512"/>
      <c r="H512"/>
      <c r="I512"/>
      <c r="N512" s="54">
        <f t="shared" si="207"/>
        <v>6</v>
      </c>
    </row>
    <row r="513" spans="1:14" hidden="1" x14ac:dyDescent="0.2">
      <c r="A513" s="15" t="str">
        <f t="shared" si="206"/>
        <v>Tina Kelly</v>
      </c>
      <c r="B513">
        <v>0</v>
      </c>
      <c r="C513">
        <v>0</v>
      </c>
      <c r="D513">
        <v>0</v>
      </c>
      <c r="E513">
        <v>0</v>
      </c>
      <c r="G513"/>
      <c r="H513"/>
      <c r="I513"/>
      <c r="N513" s="54">
        <f t="shared" si="207"/>
        <v>0</v>
      </c>
    </row>
    <row r="514" spans="1:14" x14ac:dyDescent="0.2">
      <c r="A514" s="15" t="str">
        <f t="shared" si="206"/>
        <v>Brandon Kirby</v>
      </c>
      <c r="B514">
        <v>0</v>
      </c>
      <c r="C514">
        <v>0</v>
      </c>
      <c r="D514">
        <v>0</v>
      </c>
      <c r="E514">
        <v>0</v>
      </c>
      <c r="G514"/>
      <c r="H514"/>
      <c r="I514"/>
      <c r="N514" s="54">
        <f t="shared" si="207"/>
        <v>0</v>
      </c>
    </row>
    <row r="515" spans="1:14" x14ac:dyDescent="0.2">
      <c r="A515" s="15" t="str">
        <f t="shared" si="206"/>
        <v>Lindsay Mata</v>
      </c>
      <c r="B515">
        <v>0</v>
      </c>
      <c r="C515">
        <v>0</v>
      </c>
      <c r="D515">
        <v>0</v>
      </c>
      <c r="E515">
        <v>0</v>
      </c>
      <c r="G515"/>
      <c r="H515"/>
      <c r="I515"/>
      <c r="N515" s="54">
        <f t="shared" si="207"/>
        <v>0</v>
      </c>
    </row>
    <row r="516" spans="1:14" hidden="1" x14ac:dyDescent="0.2">
      <c r="A516" s="15" t="str">
        <f t="shared" si="206"/>
        <v>Erin Patterson</v>
      </c>
      <c r="B516">
        <v>0</v>
      </c>
      <c r="C516">
        <v>0</v>
      </c>
      <c r="D516">
        <v>0</v>
      </c>
      <c r="E516">
        <v>0</v>
      </c>
      <c r="G516"/>
      <c r="H516"/>
      <c r="I516"/>
      <c r="N516" s="54">
        <f t="shared" si="207"/>
        <v>0</v>
      </c>
    </row>
    <row r="517" spans="1:14" hidden="1" x14ac:dyDescent="0.2">
      <c r="A517" s="15" t="str">
        <f t="shared" si="206"/>
        <v>Hugo Salcido</v>
      </c>
      <c r="B517">
        <v>0</v>
      </c>
      <c r="C517">
        <v>0</v>
      </c>
      <c r="D517">
        <v>0</v>
      </c>
      <c r="E517">
        <v>0</v>
      </c>
      <c r="G517"/>
      <c r="H517"/>
      <c r="I517"/>
      <c r="N517" s="54">
        <f t="shared" si="207"/>
        <v>0</v>
      </c>
    </row>
    <row r="518" spans="1:14" hidden="1" x14ac:dyDescent="0.2">
      <c r="A518" s="15" t="str">
        <f t="shared" si="206"/>
        <v>Sherri Suenram</v>
      </c>
      <c r="B518">
        <v>0</v>
      </c>
      <c r="C518">
        <v>0</v>
      </c>
      <c r="D518">
        <v>0</v>
      </c>
      <c r="E518">
        <v>0</v>
      </c>
      <c r="G518"/>
      <c r="H518"/>
      <c r="I518"/>
      <c r="N518" s="54">
        <f t="shared" si="207"/>
        <v>0</v>
      </c>
    </row>
    <row r="519" spans="1:14" hidden="1" x14ac:dyDescent="0.2">
      <c r="A519" s="16" t="str">
        <f t="shared" si="206"/>
        <v>Heather Surrell</v>
      </c>
      <c r="B519" s="3">
        <v>0</v>
      </c>
      <c r="C519" s="3">
        <v>0</v>
      </c>
      <c r="D519" s="3">
        <v>0</v>
      </c>
      <c r="E519" s="3">
        <v>0</v>
      </c>
      <c r="F519" s="3"/>
      <c r="G519" s="3"/>
      <c r="H519" s="3"/>
      <c r="I519" s="3"/>
      <c r="J519" s="3"/>
      <c r="K519" s="3"/>
      <c r="L519" s="3"/>
      <c r="M519" s="3"/>
      <c r="N519" s="51">
        <f t="shared" si="207"/>
        <v>0</v>
      </c>
    </row>
    <row r="520" spans="1:14" s="27" customFormat="1" x14ac:dyDescent="0.2">
      <c r="A520" s="32" t="s">
        <v>50</v>
      </c>
      <c r="B520" s="89">
        <f>SUM(B508:B519)</f>
        <v>5</v>
      </c>
      <c r="C520" s="89">
        <f t="shared" ref="C520:N520" si="208">SUM(C508:C519)</f>
        <v>2</v>
      </c>
      <c r="D520" s="89">
        <f t="shared" si="208"/>
        <v>3</v>
      </c>
      <c r="E520" s="89">
        <f t="shared" si="208"/>
        <v>3</v>
      </c>
      <c r="F520" s="89">
        <f t="shared" si="208"/>
        <v>0</v>
      </c>
      <c r="G520" s="89">
        <f t="shared" si="208"/>
        <v>0</v>
      </c>
      <c r="H520" s="89">
        <f t="shared" si="208"/>
        <v>0</v>
      </c>
      <c r="I520" s="89">
        <f t="shared" si="208"/>
        <v>0</v>
      </c>
      <c r="J520" s="89">
        <f t="shared" si="208"/>
        <v>0</v>
      </c>
      <c r="K520" s="89">
        <f t="shared" si="208"/>
        <v>0</v>
      </c>
      <c r="L520" s="89">
        <f t="shared" si="208"/>
        <v>0</v>
      </c>
      <c r="M520" s="89">
        <f t="shared" si="208"/>
        <v>0</v>
      </c>
      <c r="N520" s="89">
        <f t="shared" si="208"/>
        <v>13</v>
      </c>
    </row>
    <row r="521" spans="1:14" x14ac:dyDescent="0.2">
      <c r="B521"/>
      <c r="G521"/>
      <c r="H521"/>
      <c r="I521"/>
    </row>
    <row r="522" spans="1:14" s="27" customFormat="1" x14ac:dyDescent="0.2">
      <c r="A522" s="76"/>
      <c r="B522" s="24" t="s">
        <v>2</v>
      </c>
      <c r="C522" s="26" t="s">
        <v>3</v>
      </c>
      <c r="D522" s="26" t="s">
        <v>4</v>
      </c>
      <c r="E522" s="26" t="s">
        <v>5</v>
      </c>
      <c r="F522" s="26" t="s">
        <v>6</v>
      </c>
      <c r="G522" s="26" t="s">
        <v>7</v>
      </c>
      <c r="H522" s="26" t="s">
        <v>8</v>
      </c>
      <c r="I522" s="26" t="s">
        <v>9</v>
      </c>
      <c r="J522" s="26" t="s">
        <v>10</v>
      </c>
      <c r="K522" s="26" t="s">
        <v>11</v>
      </c>
      <c r="L522" s="26" t="s">
        <v>12</v>
      </c>
      <c r="M522" s="26" t="s">
        <v>13</v>
      </c>
      <c r="N522" s="48" t="s">
        <v>14</v>
      </c>
    </row>
    <row r="523" spans="1:14" s="27" customFormat="1" x14ac:dyDescent="0.2">
      <c r="A523" s="75" t="s">
        <v>25</v>
      </c>
      <c r="C523" s="87"/>
      <c r="D523" s="87"/>
      <c r="E523" s="87"/>
      <c r="F523" s="87"/>
      <c r="G523" s="87"/>
      <c r="H523" s="87"/>
      <c r="I523" s="87"/>
      <c r="J523" s="87"/>
      <c r="K523" s="87"/>
      <c r="L523" s="87"/>
      <c r="M523" s="87"/>
      <c r="N523" s="28"/>
    </row>
    <row r="524" spans="1:14" s="27" customFormat="1" hidden="1" x14ac:dyDescent="0.2">
      <c r="A524" s="15" t="str">
        <f t="shared" ref="A524:A535" si="209">A17</f>
        <v>Melissa Bibb</v>
      </c>
      <c r="B524" s="132">
        <v>0</v>
      </c>
      <c r="C524" s="87">
        <v>0</v>
      </c>
      <c r="D524" s="87">
        <v>0</v>
      </c>
      <c r="E524" s="87">
        <v>0</v>
      </c>
      <c r="F524" s="87"/>
      <c r="G524" s="87"/>
      <c r="H524" s="87"/>
      <c r="I524" s="87"/>
      <c r="J524" s="87"/>
      <c r="K524" s="87"/>
      <c r="L524" s="87"/>
      <c r="M524" s="87"/>
      <c r="N524" s="54">
        <f t="shared" ref="N524:N535" si="210">SUM(B524:M524)</f>
        <v>0</v>
      </c>
    </row>
    <row r="525" spans="1:14" hidden="1" x14ac:dyDescent="0.2">
      <c r="A525" s="15" t="str">
        <f t="shared" si="209"/>
        <v>Sue Covey</v>
      </c>
      <c r="B525">
        <v>0</v>
      </c>
      <c r="C525">
        <v>0</v>
      </c>
      <c r="D525">
        <v>0</v>
      </c>
      <c r="E525">
        <v>0</v>
      </c>
      <c r="G525"/>
      <c r="H525"/>
      <c r="I525"/>
      <c r="N525" s="54">
        <f t="shared" si="210"/>
        <v>0</v>
      </c>
    </row>
    <row r="526" spans="1:14" hidden="1" x14ac:dyDescent="0.2">
      <c r="A526" s="15" t="str">
        <f t="shared" si="209"/>
        <v>John Cummings</v>
      </c>
      <c r="B526">
        <v>0</v>
      </c>
      <c r="C526">
        <v>0</v>
      </c>
      <c r="D526">
        <v>0</v>
      </c>
      <c r="E526">
        <v>0</v>
      </c>
      <c r="G526"/>
      <c r="H526"/>
      <c r="I526"/>
      <c r="N526" s="54">
        <f t="shared" si="210"/>
        <v>0</v>
      </c>
    </row>
    <row r="527" spans="1:14" hidden="1" x14ac:dyDescent="0.2">
      <c r="A527" s="15" t="str">
        <f t="shared" si="209"/>
        <v>Alisha Engles</v>
      </c>
      <c r="B527">
        <v>0</v>
      </c>
      <c r="C527">
        <v>0</v>
      </c>
      <c r="D527">
        <v>0</v>
      </c>
      <c r="E527">
        <v>0</v>
      </c>
      <c r="G527"/>
      <c r="H527"/>
      <c r="I527"/>
      <c r="N527" s="54">
        <f t="shared" si="210"/>
        <v>0</v>
      </c>
    </row>
    <row r="528" spans="1:14" hidden="1" x14ac:dyDescent="0.2">
      <c r="A528" s="15" t="str">
        <f t="shared" si="209"/>
        <v>Christina Jones</v>
      </c>
      <c r="B528">
        <v>0</v>
      </c>
      <c r="C528">
        <v>0</v>
      </c>
      <c r="D528">
        <v>0</v>
      </c>
      <c r="E528">
        <v>0</v>
      </c>
      <c r="G528"/>
      <c r="H528"/>
      <c r="I528"/>
      <c r="N528" s="54">
        <f t="shared" si="210"/>
        <v>0</v>
      </c>
    </row>
    <row r="529" spans="1:14" hidden="1" x14ac:dyDescent="0.2">
      <c r="A529" s="15" t="str">
        <f t="shared" si="209"/>
        <v>Tina Kelly</v>
      </c>
      <c r="B529">
        <v>0</v>
      </c>
      <c r="C529">
        <v>0</v>
      </c>
      <c r="D529">
        <v>0</v>
      </c>
      <c r="E529">
        <v>0</v>
      </c>
      <c r="G529"/>
      <c r="H529"/>
      <c r="I529"/>
      <c r="N529" s="54">
        <f t="shared" si="210"/>
        <v>0</v>
      </c>
    </row>
    <row r="530" spans="1:14" hidden="1" x14ac:dyDescent="0.2">
      <c r="A530" s="15" t="str">
        <f t="shared" si="209"/>
        <v>Brandon Kirby</v>
      </c>
      <c r="B530">
        <v>0</v>
      </c>
      <c r="C530">
        <v>0</v>
      </c>
      <c r="D530">
        <v>0</v>
      </c>
      <c r="E530">
        <v>0</v>
      </c>
      <c r="G530"/>
      <c r="H530"/>
      <c r="I530"/>
      <c r="N530" s="54">
        <f t="shared" si="210"/>
        <v>0</v>
      </c>
    </row>
    <row r="531" spans="1:14" hidden="1" x14ac:dyDescent="0.2">
      <c r="A531" s="15" t="str">
        <f t="shared" si="209"/>
        <v>Lindsay Mata</v>
      </c>
      <c r="B531">
        <v>0</v>
      </c>
      <c r="C531">
        <v>0</v>
      </c>
      <c r="D531">
        <v>0</v>
      </c>
      <c r="E531">
        <v>0</v>
      </c>
      <c r="G531"/>
      <c r="H531"/>
      <c r="I531"/>
      <c r="N531" s="54">
        <f>SUM(B531:M531)</f>
        <v>0</v>
      </c>
    </row>
    <row r="532" spans="1:14" hidden="1" x14ac:dyDescent="0.2">
      <c r="A532" s="15" t="str">
        <f t="shared" si="209"/>
        <v>Erin Patterson</v>
      </c>
      <c r="B532">
        <v>0</v>
      </c>
      <c r="C532">
        <v>0</v>
      </c>
      <c r="D532">
        <v>0</v>
      </c>
      <c r="E532">
        <v>0</v>
      </c>
      <c r="G532"/>
      <c r="H532"/>
      <c r="I532"/>
      <c r="N532" s="54">
        <f>SUM(B532:M532)</f>
        <v>0</v>
      </c>
    </row>
    <row r="533" spans="1:14" hidden="1" x14ac:dyDescent="0.2">
      <c r="A533" s="15" t="str">
        <f t="shared" si="209"/>
        <v>Hugo Salcido</v>
      </c>
      <c r="B533">
        <v>0</v>
      </c>
      <c r="C533">
        <v>0</v>
      </c>
      <c r="D533">
        <v>0</v>
      </c>
      <c r="E533">
        <v>0</v>
      </c>
      <c r="G533"/>
      <c r="H533"/>
      <c r="I533"/>
      <c r="N533" s="54">
        <f t="shared" si="210"/>
        <v>0</v>
      </c>
    </row>
    <row r="534" spans="1:14" hidden="1" x14ac:dyDescent="0.2">
      <c r="A534" s="15" t="str">
        <f t="shared" si="209"/>
        <v>Sherri Suenram</v>
      </c>
      <c r="B534">
        <v>0</v>
      </c>
      <c r="C534">
        <v>0</v>
      </c>
      <c r="D534">
        <v>0</v>
      </c>
      <c r="E534">
        <v>0</v>
      </c>
      <c r="G534"/>
      <c r="H534"/>
      <c r="I534"/>
      <c r="N534" s="54">
        <f t="shared" si="210"/>
        <v>0</v>
      </c>
    </row>
    <row r="535" spans="1:14" x14ac:dyDescent="0.2">
      <c r="A535" s="16" t="str">
        <f t="shared" si="209"/>
        <v>Heather Surrell</v>
      </c>
      <c r="B535" s="3">
        <v>3</v>
      </c>
      <c r="C535" s="3">
        <v>0</v>
      </c>
      <c r="D535" s="3">
        <v>2</v>
      </c>
      <c r="E535" s="3">
        <v>0</v>
      </c>
      <c r="F535" s="3"/>
      <c r="G535" s="3"/>
      <c r="H535" s="3"/>
      <c r="I535" s="3"/>
      <c r="J535" s="3"/>
      <c r="K535" s="3"/>
      <c r="L535" s="3"/>
      <c r="M535" s="3"/>
      <c r="N535" s="51">
        <f t="shared" si="210"/>
        <v>5</v>
      </c>
    </row>
    <row r="536" spans="1:14" s="27" customFormat="1" x14ac:dyDescent="0.2">
      <c r="A536" s="32" t="s">
        <v>50</v>
      </c>
      <c r="B536" s="89">
        <f>SUM(B524:B535)</f>
        <v>3</v>
      </c>
      <c r="C536" s="89">
        <f t="shared" ref="C536:N536" si="211">SUM(C524:C535)</f>
        <v>0</v>
      </c>
      <c r="D536" s="89">
        <f t="shared" si="211"/>
        <v>2</v>
      </c>
      <c r="E536" s="89">
        <f t="shared" si="211"/>
        <v>0</v>
      </c>
      <c r="F536" s="89">
        <f t="shared" si="211"/>
        <v>0</v>
      </c>
      <c r="G536" s="89">
        <f t="shared" si="211"/>
        <v>0</v>
      </c>
      <c r="H536" s="89">
        <f t="shared" si="211"/>
        <v>0</v>
      </c>
      <c r="I536" s="89">
        <f t="shared" si="211"/>
        <v>0</v>
      </c>
      <c r="J536" s="89">
        <f t="shared" si="211"/>
        <v>0</v>
      </c>
      <c r="K536" s="89">
        <f t="shared" si="211"/>
        <v>0</v>
      </c>
      <c r="L536" s="89">
        <f t="shared" si="211"/>
        <v>0</v>
      </c>
      <c r="M536" s="89">
        <f t="shared" si="211"/>
        <v>0</v>
      </c>
      <c r="N536" s="89">
        <f t="shared" si="211"/>
        <v>5</v>
      </c>
    </row>
    <row r="537" spans="1:14" x14ac:dyDescent="0.2">
      <c r="B537"/>
      <c r="G537"/>
      <c r="H537"/>
      <c r="I537"/>
    </row>
    <row r="538" spans="1:14" x14ac:dyDescent="0.2">
      <c r="A538" s="15" t="s">
        <v>26</v>
      </c>
      <c r="B538" s="90">
        <f t="shared" ref="B538:M538" si="212">B504</f>
        <v>0</v>
      </c>
      <c r="C538" s="104">
        <f t="shared" si="212"/>
        <v>4</v>
      </c>
      <c r="D538" s="104">
        <f t="shared" si="212"/>
        <v>1</v>
      </c>
      <c r="E538" s="104">
        <f t="shared" si="212"/>
        <v>2</v>
      </c>
      <c r="F538" s="104">
        <f t="shared" si="212"/>
        <v>0</v>
      </c>
      <c r="G538" s="104">
        <f t="shared" si="212"/>
        <v>0</v>
      </c>
      <c r="H538" s="104">
        <f t="shared" si="212"/>
        <v>0</v>
      </c>
      <c r="I538" s="104">
        <f t="shared" si="212"/>
        <v>0</v>
      </c>
      <c r="J538" s="104">
        <f t="shared" si="212"/>
        <v>0</v>
      </c>
      <c r="K538" s="104">
        <f t="shared" si="212"/>
        <v>0</v>
      </c>
      <c r="L538" s="104">
        <f t="shared" si="212"/>
        <v>0</v>
      </c>
      <c r="M538" s="104">
        <f t="shared" si="212"/>
        <v>0</v>
      </c>
      <c r="N538" s="54">
        <f>SUM(B538:M538)</f>
        <v>7</v>
      </c>
    </row>
    <row r="539" spans="1:14" x14ac:dyDescent="0.2">
      <c r="A539" s="15" t="s">
        <v>27</v>
      </c>
      <c r="B539" s="90">
        <f t="shared" ref="B539:M539" si="213">B520</f>
        <v>5</v>
      </c>
      <c r="C539" s="104">
        <f t="shared" si="213"/>
        <v>2</v>
      </c>
      <c r="D539" s="104">
        <f t="shared" si="213"/>
        <v>3</v>
      </c>
      <c r="E539" s="104">
        <f t="shared" si="213"/>
        <v>3</v>
      </c>
      <c r="F539" s="104">
        <f t="shared" si="213"/>
        <v>0</v>
      </c>
      <c r="G539" s="104">
        <f t="shared" si="213"/>
        <v>0</v>
      </c>
      <c r="H539" s="104">
        <f t="shared" si="213"/>
        <v>0</v>
      </c>
      <c r="I539" s="104">
        <f t="shared" si="213"/>
        <v>0</v>
      </c>
      <c r="J539" s="104">
        <f t="shared" si="213"/>
        <v>0</v>
      </c>
      <c r="K539" s="104">
        <f t="shared" si="213"/>
        <v>0</v>
      </c>
      <c r="L539" s="104">
        <f t="shared" si="213"/>
        <v>0</v>
      </c>
      <c r="M539" s="104">
        <f t="shared" si="213"/>
        <v>0</v>
      </c>
      <c r="N539" s="54">
        <f>SUM(B539:M539)</f>
        <v>13</v>
      </c>
    </row>
    <row r="540" spans="1:14" x14ac:dyDescent="0.2">
      <c r="A540" s="16" t="s">
        <v>28</v>
      </c>
      <c r="B540" s="91">
        <f t="shared" ref="B540:M540" si="214">B536</f>
        <v>3</v>
      </c>
      <c r="C540" s="73">
        <f t="shared" si="214"/>
        <v>0</v>
      </c>
      <c r="D540" s="73">
        <f t="shared" si="214"/>
        <v>2</v>
      </c>
      <c r="E540" s="73">
        <f t="shared" si="214"/>
        <v>0</v>
      </c>
      <c r="F540" s="73">
        <f t="shared" si="214"/>
        <v>0</v>
      </c>
      <c r="G540" s="73">
        <f t="shared" si="214"/>
        <v>0</v>
      </c>
      <c r="H540" s="73">
        <f t="shared" si="214"/>
        <v>0</v>
      </c>
      <c r="I540" s="73">
        <f t="shared" si="214"/>
        <v>0</v>
      </c>
      <c r="J540" s="73">
        <f t="shared" si="214"/>
        <v>0</v>
      </c>
      <c r="K540" s="73">
        <f t="shared" si="214"/>
        <v>0</v>
      </c>
      <c r="L540" s="73">
        <f t="shared" si="214"/>
        <v>0</v>
      </c>
      <c r="M540" s="73">
        <f t="shared" si="214"/>
        <v>0</v>
      </c>
      <c r="N540" s="51">
        <f>SUM(B540:M540)</f>
        <v>5</v>
      </c>
    </row>
    <row r="541" spans="1:14" s="27" customFormat="1" x14ac:dyDescent="0.2">
      <c r="A541" s="71" t="s">
        <v>33</v>
      </c>
      <c r="B541" s="88">
        <f t="shared" ref="B541:N541" si="215">SUM(B538:B540)</f>
        <v>8</v>
      </c>
      <c r="C541" s="102">
        <f t="shared" si="215"/>
        <v>6</v>
      </c>
      <c r="D541" s="102">
        <f t="shared" si="215"/>
        <v>6</v>
      </c>
      <c r="E541" s="102">
        <f t="shared" si="215"/>
        <v>5</v>
      </c>
      <c r="F541" s="102">
        <f t="shared" si="215"/>
        <v>0</v>
      </c>
      <c r="G541" s="102">
        <f t="shared" si="215"/>
        <v>0</v>
      </c>
      <c r="H541" s="102">
        <f t="shared" si="215"/>
        <v>0</v>
      </c>
      <c r="I541" s="102">
        <f t="shared" si="215"/>
        <v>0</v>
      </c>
      <c r="J541" s="102">
        <f t="shared" si="215"/>
        <v>0</v>
      </c>
      <c r="K541" s="102">
        <f t="shared" si="215"/>
        <v>0</v>
      </c>
      <c r="L541" s="102">
        <f t="shared" si="215"/>
        <v>0</v>
      </c>
      <c r="M541" s="102">
        <f t="shared" si="215"/>
        <v>0</v>
      </c>
      <c r="N541" s="50">
        <f t="shared" si="215"/>
        <v>25</v>
      </c>
    </row>
    <row r="542" spans="1:14" x14ac:dyDescent="0.2"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6"/>
    </row>
    <row r="543" spans="1:14" x14ac:dyDescent="0.2">
      <c r="A543" s="77" t="s">
        <v>42</v>
      </c>
      <c r="B543" s="92">
        <f t="shared" ref="B543:N543" si="216">B538/B541</f>
        <v>0</v>
      </c>
      <c r="C543" s="92">
        <f t="shared" si="216"/>
        <v>0.66666666666666663</v>
      </c>
      <c r="D543" s="92">
        <f t="shared" si="216"/>
        <v>0.16666666666666666</v>
      </c>
      <c r="E543" s="92">
        <f t="shared" si="216"/>
        <v>0.4</v>
      </c>
      <c r="F543" s="92" t="e">
        <f t="shared" si="216"/>
        <v>#DIV/0!</v>
      </c>
      <c r="G543" s="92" t="e">
        <f t="shared" si="216"/>
        <v>#DIV/0!</v>
      </c>
      <c r="H543" s="92" t="e">
        <f t="shared" si="216"/>
        <v>#DIV/0!</v>
      </c>
      <c r="I543" s="92" t="e">
        <f t="shared" si="216"/>
        <v>#DIV/0!</v>
      </c>
      <c r="J543" s="92" t="e">
        <f t="shared" si="216"/>
        <v>#DIV/0!</v>
      </c>
      <c r="K543" s="92" t="e">
        <f t="shared" si="216"/>
        <v>#DIV/0!</v>
      </c>
      <c r="L543" s="92" t="e">
        <f t="shared" si="216"/>
        <v>#DIV/0!</v>
      </c>
      <c r="M543" s="92" t="e">
        <f t="shared" si="216"/>
        <v>#DIV/0!</v>
      </c>
      <c r="N543" s="17">
        <f t="shared" si="216"/>
        <v>0.28000000000000003</v>
      </c>
    </row>
    <row r="544" spans="1:14" x14ac:dyDescent="0.2">
      <c r="A544" s="77" t="s">
        <v>43</v>
      </c>
      <c r="B544" s="92">
        <f t="shared" ref="B544:N544" si="217">B539/B541</f>
        <v>0.625</v>
      </c>
      <c r="C544" s="92">
        <f t="shared" si="217"/>
        <v>0.33333333333333331</v>
      </c>
      <c r="D544" s="92">
        <f t="shared" si="217"/>
        <v>0.5</v>
      </c>
      <c r="E544" s="92">
        <f t="shared" si="217"/>
        <v>0.6</v>
      </c>
      <c r="F544" s="92" t="e">
        <f t="shared" si="217"/>
        <v>#DIV/0!</v>
      </c>
      <c r="G544" s="92" t="e">
        <f t="shared" si="217"/>
        <v>#DIV/0!</v>
      </c>
      <c r="H544" s="92" t="e">
        <f t="shared" si="217"/>
        <v>#DIV/0!</v>
      </c>
      <c r="I544" s="92" t="e">
        <f t="shared" si="217"/>
        <v>#DIV/0!</v>
      </c>
      <c r="J544" s="92" t="e">
        <f t="shared" si="217"/>
        <v>#DIV/0!</v>
      </c>
      <c r="K544" s="92" t="e">
        <f t="shared" si="217"/>
        <v>#DIV/0!</v>
      </c>
      <c r="L544" s="92" t="e">
        <f t="shared" si="217"/>
        <v>#DIV/0!</v>
      </c>
      <c r="M544" s="92" t="e">
        <f t="shared" si="217"/>
        <v>#DIV/0!</v>
      </c>
      <c r="N544" s="17">
        <f t="shared" si="217"/>
        <v>0.52</v>
      </c>
    </row>
    <row r="545" spans="1:14" x14ac:dyDescent="0.2">
      <c r="A545" s="77" t="s">
        <v>44</v>
      </c>
      <c r="B545" s="92">
        <f t="shared" ref="B545:N545" si="218">B540/B541</f>
        <v>0.375</v>
      </c>
      <c r="C545" s="92">
        <f t="shared" si="218"/>
        <v>0</v>
      </c>
      <c r="D545" s="92">
        <f t="shared" si="218"/>
        <v>0.33333333333333331</v>
      </c>
      <c r="E545" s="92">
        <f t="shared" si="218"/>
        <v>0</v>
      </c>
      <c r="F545" s="92" t="e">
        <f t="shared" si="218"/>
        <v>#DIV/0!</v>
      </c>
      <c r="G545" s="92" t="e">
        <f t="shared" si="218"/>
        <v>#DIV/0!</v>
      </c>
      <c r="H545" s="92" t="e">
        <f t="shared" si="218"/>
        <v>#DIV/0!</v>
      </c>
      <c r="I545" s="92" t="e">
        <f t="shared" si="218"/>
        <v>#DIV/0!</v>
      </c>
      <c r="J545" s="92" t="e">
        <f t="shared" si="218"/>
        <v>#DIV/0!</v>
      </c>
      <c r="K545" s="92" t="e">
        <f t="shared" si="218"/>
        <v>#DIV/0!</v>
      </c>
      <c r="L545" s="92" t="e">
        <f t="shared" si="218"/>
        <v>#DIV/0!</v>
      </c>
      <c r="M545" s="92" t="e">
        <f t="shared" si="218"/>
        <v>#DIV/0!</v>
      </c>
      <c r="N545" s="17">
        <f t="shared" si="218"/>
        <v>0.2</v>
      </c>
    </row>
    <row r="546" spans="1:14" x14ac:dyDescent="0.2">
      <c r="G546"/>
      <c r="H546"/>
      <c r="I546"/>
    </row>
    <row r="547" spans="1:14" ht="15.75" x14ac:dyDescent="0.25">
      <c r="A547" s="74" t="s">
        <v>90</v>
      </c>
      <c r="B547" s="10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5"/>
    </row>
    <row r="548" spans="1:14" x14ac:dyDescent="0.2">
      <c r="A548" s="76"/>
      <c r="B548" s="60" t="s">
        <v>2</v>
      </c>
      <c r="C548" s="26" t="s">
        <v>3</v>
      </c>
      <c r="D548" s="26" t="s">
        <v>4</v>
      </c>
      <c r="E548" s="26" t="s">
        <v>5</v>
      </c>
      <c r="F548" s="26" t="s">
        <v>6</v>
      </c>
      <c r="G548" s="26" t="s">
        <v>7</v>
      </c>
      <c r="H548" s="26" t="s">
        <v>8</v>
      </c>
      <c r="I548" s="26" t="s">
        <v>9</v>
      </c>
      <c r="J548" s="26" t="s">
        <v>10</v>
      </c>
      <c r="K548" s="26" t="s">
        <v>11</v>
      </c>
      <c r="L548" s="26" t="s">
        <v>12</v>
      </c>
      <c r="M548" s="26" t="s">
        <v>13</v>
      </c>
      <c r="N548" s="48" t="s">
        <v>14</v>
      </c>
    </row>
    <row r="549" spans="1:14" x14ac:dyDescent="0.2">
      <c r="A549" s="75" t="s">
        <v>22</v>
      </c>
      <c r="B549" s="19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6"/>
    </row>
    <row r="550" spans="1:14" hidden="1" x14ac:dyDescent="0.2">
      <c r="A550" s="15" t="str">
        <f t="shared" ref="A550:A561" si="219">A17</f>
        <v>Melissa Bibb</v>
      </c>
      <c r="B550" s="19">
        <v>0</v>
      </c>
      <c r="C550" s="2">
        <v>0</v>
      </c>
      <c r="D550" s="2">
        <v>0</v>
      </c>
      <c r="E550" s="2">
        <v>0</v>
      </c>
      <c r="F550" s="2"/>
      <c r="G550" s="2"/>
      <c r="H550" s="2"/>
      <c r="I550" s="2"/>
      <c r="J550" s="2"/>
      <c r="K550" s="2"/>
      <c r="L550" s="2"/>
      <c r="M550" s="2"/>
      <c r="N550" s="35">
        <f>SUM(B550:M550)</f>
        <v>0</v>
      </c>
    </row>
    <row r="551" spans="1:14" hidden="1" x14ac:dyDescent="0.2">
      <c r="A551" s="15" t="str">
        <f t="shared" si="219"/>
        <v>Sue Covey</v>
      </c>
      <c r="B551" s="19">
        <v>0</v>
      </c>
      <c r="C551" s="19">
        <v>0</v>
      </c>
      <c r="D551" s="19">
        <v>0</v>
      </c>
      <c r="E551" s="19">
        <v>0</v>
      </c>
      <c r="F551" s="19"/>
      <c r="G551" s="19"/>
      <c r="H551" s="19"/>
      <c r="I551" s="19"/>
      <c r="J551" s="19"/>
      <c r="K551" s="19"/>
      <c r="L551" s="19"/>
      <c r="M551" s="19"/>
      <c r="N551" s="35">
        <f>SUM(B551:M551)</f>
        <v>0</v>
      </c>
    </row>
    <row r="552" spans="1:14" hidden="1" x14ac:dyDescent="0.2">
      <c r="A552" s="15" t="str">
        <f t="shared" si="219"/>
        <v>John Cummings</v>
      </c>
      <c r="B552" s="19">
        <v>0</v>
      </c>
      <c r="C552" s="19">
        <v>0</v>
      </c>
      <c r="D552" s="19">
        <v>0</v>
      </c>
      <c r="E552" s="19">
        <v>0</v>
      </c>
      <c r="F552" s="19"/>
      <c r="G552" s="19"/>
      <c r="H552" s="19"/>
      <c r="I552" s="19"/>
      <c r="J552" s="19"/>
      <c r="K552" s="19"/>
      <c r="L552" s="19"/>
      <c r="M552" s="19"/>
      <c r="N552" s="35">
        <f>SUM(B552:M552)</f>
        <v>0</v>
      </c>
    </row>
    <row r="553" spans="1:14" hidden="1" x14ac:dyDescent="0.2">
      <c r="A553" s="15" t="str">
        <f t="shared" si="219"/>
        <v>Alisha Engles</v>
      </c>
      <c r="B553" s="19">
        <v>0</v>
      </c>
      <c r="C553" s="19">
        <v>0</v>
      </c>
      <c r="D553" s="19">
        <v>0</v>
      </c>
      <c r="E553" s="19">
        <v>0</v>
      </c>
      <c r="F553" s="19"/>
      <c r="G553" s="19"/>
      <c r="H553" s="19"/>
      <c r="I553" s="19"/>
      <c r="J553" s="19"/>
      <c r="K553" s="19"/>
      <c r="L553" s="19"/>
      <c r="M553" s="19"/>
      <c r="N553" s="35">
        <f>SUM(B553:M553)</f>
        <v>0</v>
      </c>
    </row>
    <row r="554" spans="1:14" hidden="1" x14ac:dyDescent="0.2">
      <c r="A554" s="15" t="str">
        <f t="shared" si="219"/>
        <v>Christina Jones</v>
      </c>
      <c r="B554" s="19">
        <v>0</v>
      </c>
      <c r="C554" s="19">
        <v>0</v>
      </c>
      <c r="D554" s="19">
        <v>0</v>
      </c>
      <c r="E554" s="19">
        <v>0</v>
      </c>
      <c r="F554" s="19"/>
      <c r="G554" s="19"/>
      <c r="H554" s="19"/>
      <c r="I554" s="19"/>
      <c r="J554" s="19"/>
      <c r="K554" s="19"/>
      <c r="L554" s="19"/>
      <c r="M554" s="19"/>
      <c r="N554" s="35">
        <f>SUM(B554:M554)</f>
        <v>0</v>
      </c>
    </row>
    <row r="555" spans="1:14" x14ac:dyDescent="0.2">
      <c r="A555" s="15" t="str">
        <f t="shared" si="219"/>
        <v>Tina Kelly</v>
      </c>
      <c r="B555" s="19">
        <v>0</v>
      </c>
      <c r="C555" s="19">
        <v>0</v>
      </c>
      <c r="D555" s="19">
        <v>0</v>
      </c>
      <c r="E555" s="19">
        <v>0</v>
      </c>
      <c r="F555" s="19"/>
      <c r="G555" s="19"/>
      <c r="H555" s="19"/>
      <c r="I555" s="19"/>
      <c r="J555" s="19"/>
      <c r="K555" s="19"/>
      <c r="L555" s="19"/>
      <c r="M555" s="19"/>
      <c r="N555" s="35">
        <f t="shared" ref="N555:N561" si="220">SUM(B555:M555)</f>
        <v>0</v>
      </c>
    </row>
    <row r="556" spans="1:14" hidden="1" x14ac:dyDescent="0.2">
      <c r="A556" s="15" t="str">
        <f t="shared" si="219"/>
        <v>Brandon Kirby</v>
      </c>
      <c r="B556" s="19">
        <v>0</v>
      </c>
      <c r="C556" s="19">
        <v>0</v>
      </c>
      <c r="D556" s="19">
        <v>0</v>
      </c>
      <c r="E556" s="19">
        <v>0</v>
      </c>
      <c r="F556" s="19"/>
      <c r="G556" s="19"/>
      <c r="H556" s="19"/>
      <c r="I556" s="19"/>
      <c r="J556" s="19"/>
      <c r="K556" s="19"/>
      <c r="L556" s="19"/>
      <c r="M556" s="19"/>
      <c r="N556" s="35">
        <f t="shared" si="220"/>
        <v>0</v>
      </c>
    </row>
    <row r="557" spans="1:14" hidden="1" x14ac:dyDescent="0.2">
      <c r="A557" s="15" t="str">
        <f t="shared" si="219"/>
        <v>Lindsay Mata</v>
      </c>
      <c r="B557" s="19">
        <v>0</v>
      </c>
      <c r="C557" s="19">
        <v>0</v>
      </c>
      <c r="D557" s="19">
        <v>0</v>
      </c>
      <c r="E557" s="19">
        <v>0</v>
      </c>
      <c r="F557" s="19"/>
      <c r="G557" s="19"/>
      <c r="H557" s="19"/>
      <c r="I557" s="19"/>
      <c r="J557" s="19"/>
      <c r="K557" s="19"/>
      <c r="L557" s="19"/>
      <c r="M557" s="19"/>
      <c r="N557" s="35">
        <f t="shared" si="220"/>
        <v>0</v>
      </c>
    </row>
    <row r="558" spans="1:14" hidden="1" x14ac:dyDescent="0.2">
      <c r="A558" s="15" t="str">
        <f t="shared" si="219"/>
        <v>Erin Patterson</v>
      </c>
      <c r="B558" s="19">
        <v>0</v>
      </c>
      <c r="C558" s="19">
        <v>0</v>
      </c>
      <c r="D558" s="19">
        <v>0</v>
      </c>
      <c r="E558" s="19">
        <v>0</v>
      </c>
      <c r="F558" s="19"/>
      <c r="G558" s="19"/>
      <c r="H558" s="19"/>
      <c r="I558" s="19"/>
      <c r="J558" s="19"/>
      <c r="K558" s="19"/>
      <c r="L558" s="19"/>
      <c r="M558" s="19"/>
      <c r="N558" s="35">
        <f t="shared" si="220"/>
        <v>0</v>
      </c>
    </row>
    <row r="559" spans="1:14" x14ac:dyDescent="0.2">
      <c r="A559" s="15" t="str">
        <f t="shared" si="219"/>
        <v>Hugo Salcido</v>
      </c>
      <c r="B559" s="19">
        <v>0</v>
      </c>
      <c r="C559" s="19">
        <v>0</v>
      </c>
      <c r="D559" s="19">
        <v>0</v>
      </c>
      <c r="E559" s="19">
        <v>0</v>
      </c>
      <c r="F559" s="19"/>
      <c r="G559" s="19"/>
      <c r="H559" s="19"/>
      <c r="I559" s="19"/>
      <c r="J559" s="19"/>
      <c r="K559" s="19"/>
      <c r="L559" s="19"/>
      <c r="M559" s="19"/>
      <c r="N559" s="35">
        <f t="shared" si="220"/>
        <v>0</v>
      </c>
    </row>
    <row r="560" spans="1:14" hidden="1" x14ac:dyDescent="0.2">
      <c r="A560" s="15" t="str">
        <f t="shared" si="219"/>
        <v>Sherri Suenram</v>
      </c>
      <c r="B560" s="19">
        <v>0</v>
      </c>
      <c r="C560" s="19">
        <v>0</v>
      </c>
      <c r="D560" s="19">
        <v>0</v>
      </c>
      <c r="E560" s="19">
        <v>0</v>
      </c>
      <c r="F560" s="19"/>
      <c r="G560" s="19"/>
      <c r="H560" s="19"/>
      <c r="I560" s="19"/>
      <c r="J560" s="19"/>
      <c r="K560" s="19"/>
      <c r="L560" s="19"/>
      <c r="M560" s="19"/>
      <c r="N560" s="35">
        <f t="shared" si="220"/>
        <v>0</v>
      </c>
    </row>
    <row r="561" spans="1:14" hidden="1" x14ac:dyDescent="0.2">
      <c r="A561" s="16" t="str">
        <f t="shared" si="219"/>
        <v>Heather Surrell</v>
      </c>
      <c r="B561" s="95">
        <v>0</v>
      </c>
      <c r="C561" s="95">
        <v>0</v>
      </c>
      <c r="D561" s="95">
        <v>0</v>
      </c>
      <c r="E561" s="95">
        <v>0</v>
      </c>
      <c r="F561" s="95"/>
      <c r="G561" s="95"/>
      <c r="H561" s="95"/>
      <c r="I561" s="95"/>
      <c r="J561" s="95"/>
      <c r="K561" s="95"/>
      <c r="L561" s="95"/>
      <c r="M561" s="95"/>
      <c r="N561" s="34">
        <f t="shared" si="220"/>
        <v>0</v>
      </c>
    </row>
    <row r="562" spans="1:14" x14ac:dyDescent="0.2">
      <c r="A562" s="32" t="s">
        <v>63</v>
      </c>
      <c r="B562" s="96">
        <f>SUM(B550:B561)</f>
        <v>0</v>
      </c>
      <c r="C562" s="96">
        <f t="shared" ref="C562:N562" si="221">SUM(C550:C561)</f>
        <v>0</v>
      </c>
      <c r="D562" s="96">
        <f t="shared" si="221"/>
        <v>0</v>
      </c>
      <c r="E562" s="96">
        <f t="shared" si="221"/>
        <v>0</v>
      </c>
      <c r="F562" s="96">
        <f t="shared" si="221"/>
        <v>0</v>
      </c>
      <c r="G562" s="96">
        <f t="shared" si="221"/>
        <v>0</v>
      </c>
      <c r="H562" s="96">
        <f t="shared" si="221"/>
        <v>0</v>
      </c>
      <c r="I562" s="96">
        <f t="shared" si="221"/>
        <v>0</v>
      </c>
      <c r="J562" s="96">
        <f t="shared" si="221"/>
        <v>0</v>
      </c>
      <c r="K562" s="96">
        <f t="shared" si="221"/>
        <v>0</v>
      </c>
      <c r="L562" s="96">
        <f t="shared" si="221"/>
        <v>0</v>
      </c>
      <c r="M562" s="96">
        <f t="shared" si="221"/>
        <v>0</v>
      </c>
      <c r="N562" s="96">
        <f t="shared" si="221"/>
        <v>0</v>
      </c>
    </row>
    <row r="563" spans="1:14" x14ac:dyDescent="0.2">
      <c r="B563" s="19"/>
      <c r="G563"/>
      <c r="H563"/>
      <c r="I563"/>
    </row>
    <row r="564" spans="1:14" x14ac:dyDescent="0.2">
      <c r="A564" s="76"/>
      <c r="B564" s="67" t="s">
        <v>2</v>
      </c>
      <c r="C564" s="26" t="s">
        <v>3</v>
      </c>
      <c r="D564" s="26" t="s">
        <v>4</v>
      </c>
      <c r="E564" s="26" t="s">
        <v>5</v>
      </c>
      <c r="F564" s="26" t="s">
        <v>6</v>
      </c>
      <c r="G564" s="26" t="s">
        <v>7</v>
      </c>
      <c r="H564" s="26" t="s">
        <v>8</v>
      </c>
      <c r="I564" s="26" t="s">
        <v>9</v>
      </c>
      <c r="J564" s="26" t="s">
        <v>10</v>
      </c>
      <c r="K564" s="26" t="s">
        <v>11</v>
      </c>
      <c r="L564" s="26" t="s">
        <v>12</v>
      </c>
      <c r="M564" s="26" t="s">
        <v>13</v>
      </c>
      <c r="N564" s="48" t="s">
        <v>14</v>
      </c>
    </row>
    <row r="565" spans="1:14" x14ac:dyDescent="0.2">
      <c r="A565" s="75" t="s">
        <v>24</v>
      </c>
      <c r="B565" s="19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6"/>
    </row>
    <row r="566" spans="1:14" x14ac:dyDescent="0.2">
      <c r="A566" s="15" t="str">
        <f t="shared" ref="A566:A577" si="222">A17</f>
        <v>Melissa Bibb</v>
      </c>
      <c r="B566" s="19">
        <v>0</v>
      </c>
      <c r="C566" s="2">
        <v>0</v>
      </c>
      <c r="D566" s="2">
        <v>0</v>
      </c>
      <c r="E566" s="2">
        <v>0</v>
      </c>
      <c r="F566" s="2"/>
      <c r="G566" s="2"/>
      <c r="H566" s="2"/>
      <c r="I566" s="2"/>
      <c r="J566" s="2"/>
      <c r="K566" s="2"/>
      <c r="L566" s="2"/>
      <c r="M566" s="2"/>
      <c r="N566" s="35">
        <f>SUM(B566:M566)</f>
        <v>0</v>
      </c>
    </row>
    <row r="567" spans="1:14" x14ac:dyDescent="0.2">
      <c r="A567" s="15" t="str">
        <f t="shared" si="222"/>
        <v>Sue Covey</v>
      </c>
      <c r="B567" s="19">
        <v>0</v>
      </c>
      <c r="C567" s="19">
        <v>0</v>
      </c>
      <c r="D567" s="19">
        <v>0</v>
      </c>
      <c r="E567" s="19">
        <v>0</v>
      </c>
      <c r="F567" s="19"/>
      <c r="G567" s="19"/>
      <c r="H567" s="19"/>
      <c r="I567" s="19"/>
      <c r="J567" s="19"/>
      <c r="K567" s="19"/>
      <c r="L567" s="19"/>
      <c r="M567" s="19"/>
      <c r="N567" s="35">
        <f>SUM(B567:M567)</f>
        <v>0</v>
      </c>
    </row>
    <row r="568" spans="1:14" x14ac:dyDescent="0.2">
      <c r="A568" s="15" t="str">
        <f t="shared" si="222"/>
        <v>John Cummings</v>
      </c>
      <c r="B568" s="19">
        <v>0</v>
      </c>
      <c r="C568" s="19">
        <v>0</v>
      </c>
      <c r="D568" s="19">
        <v>0</v>
      </c>
      <c r="E568" s="19">
        <v>0</v>
      </c>
      <c r="F568" s="19"/>
      <c r="G568" s="19"/>
      <c r="H568" s="19"/>
      <c r="I568" s="19"/>
      <c r="J568" s="19"/>
      <c r="K568" s="19"/>
      <c r="L568" s="19"/>
      <c r="M568" s="19"/>
      <c r="N568" s="35">
        <f>SUM(B568:M568)</f>
        <v>0</v>
      </c>
    </row>
    <row r="569" spans="1:14" x14ac:dyDescent="0.2">
      <c r="A569" s="15" t="str">
        <f t="shared" si="222"/>
        <v>Alisha Engles</v>
      </c>
      <c r="B569" s="19">
        <v>33300</v>
      </c>
      <c r="C569" s="19">
        <v>150000</v>
      </c>
      <c r="D569" s="19">
        <v>20000</v>
      </c>
      <c r="E569" s="19">
        <v>35000</v>
      </c>
      <c r="F569" s="19"/>
      <c r="G569" s="19"/>
      <c r="H569" s="19"/>
      <c r="I569" s="19"/>
      <c r="J569" s="19"/>
      <c r="K569" s="19"/>
      <c r="L569" s="19"/>
      <c r="M569" s="19"/>
      <c r="N569" s="35">
        <f>SUM(B569:M569)</f>
        <v>238300</v>
      </c>
    </row>
    <row r="570" spans="1:14" x14ac:dyDescent="0.2">
      <c r="A570" s="15" t="str">
        <f t="shared" si="222"/>
        <v>Christina Jones</v>
      </c>
      <c r="B570" s="19">
        <v>0</v>
      </c>
      <c r="C570" s="19">
        <v>0</v>
      </c>
      <c r="D570" s="19">
        <v>0</v>
      </c>
      <c r="E570" s="19">
        <v>0</v>
      </c>
      <c r="F570" s="19"/>
      <c r="G570" s="19"/>
      <c r="H570" s="19"/>
      <c r="I570" s="19"/>
      <c r="J570" s="19"/>
      <c r="K570" s="19"/>
      <c r="L570" s="19"/>
      <c r="M570" s="19"/>
      <c r="N570" s="35">
        <f>SUM(B570:M570)</f>
        <v>0</v>
      </c>
    </row>
    <row r="571" spans="1:14" hidden="1" x14ac:dyDescent="0.2">
      <c r="A571" s="15" t="str">
        <f t="shared" si="222"/>
        <v>Tina Kelly</v>
      </c>
      <c r="B571" s="19">
        <v>0</v>
      </c>
      <c r="C571" s="19">
        <v>0</v>
      </c>
      <c r="D571" s="19">
        <v>0</v>
      </c>
      <c r="E571" s="19">
        <v>0</v>
      </c>
      <c r="F571" s="19"/>
      <c r="G571" s="19"/>
      <c r="H571" s="19"/>
      <c r="I571" s="19"/>
      <c r="J571" s="19"/>
      <c r="K571" s="19"/>
      <c r="L571" s="19"/>
      <c r="M571" s="19"/>
      <c r="N571" s="35">
        <f t="shared" ref="N571:N577" si="223">SUM(B571:M571)</f>
        <v>0</v>
      </c>
    </row>
    <row r="572" spans="1:14" x14ac:dyDescent="0.2">
      <c r="A572" s="15" t="str">
        <f t="shared" si="222"/>
        <v>Brandon Kirby</v>
      </c>
      <c r="B572" s="19">
        <v>0</v>
      </c>
      <c r="C572" s="19">
        <v>0</v>
      </c>
      <c r="D572" s="19">
        <v>0</v>
      </c>
      <c r="E572" s="19">
        <v>0</v>
      </c>
      <c r="F572" s="19"/>
      <c r="G572" s="19"/>
      <c r="H572" s="19"/>
      <c r="I572" s="19"/>
      <c r="J572" s="19"/>
      <c r="K572" s="19"/>
      <c r="L572" s="19"/>
      <c r="M572" s="19"/>
      <c r="N572" s="35">
        <f t="shared" si="223"/>
        <v>0</v>
      </c>
    </row>
    <row r="573" spans="1:14" x14ac:dyDescent="0.2">
      <c r="A573" s="15" t="str">
        <f t="shared" si="222"/>
        <v>Lindsay Mata</v>
      </c>
      <c r="B573" s="19">
        <v>93450</v>
      </c>
      <c r="C573" s="19">
        <v>30000</v>
      </c>
      <c r="D573" s="19">
        <v>70000</v>
      </c>
      <c r="E573" s="19">
        <v>44000</v>
      </c>
      <c r="F573" s="19"/>
      <c r="G573" s="19"/>
      <c r="H573" s="19"/>
      <c r="I573" s="19"/>
      <c r="J573" s="19"/>
      <c r="K573" s="19"/>
      <c r="L573" s="19"/>
      <c r="M573" s="19"/>
      <c r="N573" s="35">
        <f t="shared" si="223"/>
        <v>237450</v>
      </c>
    </row>
    <row r="574" spans="1:14" hidden="1" x14ac:dyDescent="0.2">
      <c r="A574" s="15" t="str">
        <f t="shared" si="222"/>
        <v>Erin Patterson</v>
      </c>
      <c r="B574" s="19">
        <v>0</v>
      </c>
      <c r="C574" s="19">
        <v>0</v>
      </c>
      <c r="D574" s="19">
        <v>0</v>
      </c>
      <c r="E574" s="19">
        <v>0</v>
      </c>
      <c r="F574" s="19"/>
      <c r="G574" s="19"/>
      <c r="H574" s="19"/>
      <c r="I574" s="19"/>
      <c r="J574" s="19"/>
      <c r="K574" s="19"/>
      <c r="L574" s="19"/>
      <c r="M574" s="19"/>
      <c r="N574" s="35">
        <f t="shared" si="223"/>
        <v>0</v>
      </c>
    </row>
    <row r="575" spans="1:14" hidden="1" x14ac:dyDescent="0.2">
      <c r="A575" s="15" t="str">
        <f t="shared" si="222"/>
        <v>Hugo Salcido</v>
      </c>
      <c r="B575" s="19">
        <v>0</v>
      </c>
      <c r="C575" s="19">
        <v>0</v>
      </c>
      <c r="D575" s="19">
        <v>0</v>
      </c>
      <c r="E575" s="19">
        <v>0</v>
      </c>
      <c r="F575" s="19"/>
      <c r="G575" s="19"/>
      <c r="H575" s="19"/>
      <c r="I575" s="19"/>
      <c r="J575" s="19"/>
      <c r="K575" s="19"/>
      <c r="L575" s="19"/>
      <c r="M575" s="19"/>
      <c r="N575" s="35">
        <f t="shared" si="223"/>
        <v>0</v>
      </c>
    </row>
    <row r="576" spans="1:14" hidden="1" x14ac:dyDescent="0.2">
      <c r="A576" s="15" t="str">
        <f t="shared" si="222"/>
        <v>Sherri Suenram</v>
      </c>
      <c r="B576" s="19">
        <v>0</v>
      </c>
      <c r="C576" s="19">
        <v>0</v>
      </c>
      <c r="D576" s="19">
        <v>0</v>
      </c>
      <c r="E576" s="19">
        <v>0</v>
      </c>
      <c r="F576" s="19"/>
      <c r="G576" s="19"/>
      <c r="H576" s="19"/>
      <c r="I576" s="19"/>
      <c r="J576" s="19"/>
      <c r="K576" s="19"/>
      <c r="L576" s="19"/>
      <c r="M576" s="19"/>
      <c r="N576" s="35">
        <f t="shared" si="223"/>
        <v>0</v>
      </c>
    </row>
    <row r="577" spans="1:14" hidden="1" x14ac:dyDescent="0.2">
      <c r="A577" s="16" t="str">
        <f t="shared" si="222"/>
        <v>Heather Surrell</v>
      </c>
      <c r="B577" s="95">
        <v>0</v>
      </c>
      <c r="C577" s="95">
        <v>0</v>
      </c>
      <c r="D577" s="95">
        <v>0</v>
      </c>
      <c r="E577" s="95">
        <v>0</v>
      </c>
      <c r="F577" s="95"/>
      <c r="G577" s="95"/>
      <c r="H577" s="95"/>
      <c r="I577" s="95"/>
      <c r="J577" s="95"/>
      <c r="K577" s="95"/>
      <c r="L577" s="95"/>
      <c r="M577" s="95"/>
      <c r="N577" s="34">
        <f t="shared" si="223"/>
        <v>0</v>
      </c>
    </row>
    <row r="578" spans="1:14" x14ac:dyDescent="0.2">
      <c r="A578" s="32" t="s">
        <v>63</v>
      </c>
      <c r="B578" s="96">
        <f>SUM(B566:B577)</f>
        <v>126750</v>
      </c>
      <c r="C578" s="96">
        <f t="shared" ref="C578:N578" si="224">SUM(C566:C577)</f>
        <v>180000</v>
      </c>
      <c r="D578" s="96">
        <f t="shared" si="224"/>
        <v>90000</v>
      </c>
      <c r="E578" s="96">
        <f t="shared" si="224"/>
        <v>79000</v>
      </c>
      <c r="F578" s="96">
        <f t="shared" si="224"/>
        <v>0</v>
      </c>
      <c r="G578" s="96">
        <f t="shared" si="224"/>
        <v>0</v>
      </c>
      <c r="H578" s="96">
        <f t="shared" si="224"/>
        <v>0</v>
      </c>
      <c r="I578" s="96">
        <f t="shared" si="224"/>
        <v>0</v>
      </c>
      <c r="J578" s="96">
        <f t="shared" si="224"/>
        <v>0</v>
      </c>
      <c r="K578" s="96">
        <f t="shared" si="224"/>
        <v>0</v>
      </c>
      <c r="L578" s="96">
        <f t="shared" si="224"/>
        <v>0</v>
      </c>
      <c r="M578" s="96">
        <f t="shared" si="224"/>
        <v>0</v>
      </c>
      <c r="N578" s="96">
        <f t="shared" si="224"/>
        <v>475750</v>
      </c>
    </row>
    <row r="579" spans="1:14" x14ac:dyDescent="0.2">
      <c r="B579" s="19"/>
      <c r="G579"/>
      <c r="H579"/>
      <c r="I579"/>
    </row>
    <row r="580" spans="1:14" x14ac:dyDescent="0.2">
      <c r="A580" s="76"/>
      <c r="B580" s="67" t="s">
        <v>2</v>
      </c>
      <c r="C580" s="26" t="s">
        <v>3</v>
      </c>
      <c r="D580" s="26" t="s">
        <v>4</v>
      </c>
      <c r="E580" s="26" t="s">
        <v>5</v>
      </c>
      <c r="F580" s="26" t="s">
        <v>6</v>
      </c>
      <c r="G580" s="26" t="s">
        <v>7</v>
      </c>
      <c r="H580" s="26" t="s">
        <v>8</v>
      </c>
      <c r="I580" s="26" t="s">
        <v>9</v>
      </c>
      <c r="J580" s="26" t="s">
        <v>10</v>
      </c>
      <c r="K580" s="26" t="s">
        <v>11</v>
      </c>
      <c r="L580" s="26" t="s">
        <v>12</v>
      </c>
      <c r="M580" s="26" t="s">
        <v>13</v>
      </c>
      <c r="N580" s="48" t="s">
        <v>14</v>
      </c>
    </row>
    <row r="581" spans="1:14" x14ac:dyDescent="0.2">
      <c r="A581" s="75" t="s">
        <v>25</v>
      </c>
      <c r="B581" s="30"/>
      <c r="C581" s="87"/>
      <c r="D581" s="87"/>
      <c r="E581" s="87"/>
      <c r="F581" s="87"/>
      <c r="G581" s="87"/>
      <c r="H581" s="87"/>
      <c r="I581" s="87"/>
      <c r="J581" s="87"/>
      <c r="K581" s="87"/>
      <c r="L581" s="87"/>
      <c r="M581" s="87"/>
      <c r="N581" s="28"/>
    </row>
    <row r="582" spans="1:14" hidden="1" x14ac:dyDescent="0.2">
      <c r="A582" s="15" t="str">
        <f t="shared" ref="A582:A593" si="225">A17</f>
        <v>Melissa Bibb</v>
      </c>
      <c r="B582" s="108">
        <v>0</v>
      </c>
      <c r="C582" s="87">
        <v>0</v>
      </c>
      <c r="D582" s="87">
        <v>0</v>
      </c>
      <c r="E582" s="87">
        <v>0</v>
      </c>
      <c r="F582" s="87"/>
      <c r="G582" s="87"/>
      <c r="H582" s="87"/>
      <c r="I582" s="87"/>
      <c r="J582" s="87"/>
      <c r="K582" s="87"/>
      <c r="L582" s="87"/>
      <c r="M582" s="87"/>
      <c r="N582" s="35">
        <f>SUM(B582:M582)</f>
        <v>0</v>
      </c>
    </row>
    <row r="583" spans="1:14" hidden="1" x14ac:dyDescent="0.2">
      <c r="A583" s="15" t="str">
        <f t="shared" si="225"/>
        <v>Sue Covey</v>
      </c>
      <c r="B583" s="19">
        <v>0</v>
      </c>
      <c r="C583" s="19">
        <v>0</v>
      </c>
      <c r="D583" s="19">
        <v>0</v>
      </c>
      <c r="E583" s="19">
        <v>0</v>
      </c>
      <c r="F583" s="19"/>
      <c r="G583" s="19"/>
      <c r="H583" s="19"/>
      <c r="I583" s="19"/>
      <c r="J583" s="19"/>
      <c r="K583" s="19"/>
      <c r="L583" s="19"/>
      <c r="M583" s="19"/>
      <c r="N583" s="35">
        <f>SUM(B583:M583)</f>
        <v>0</v>
      </c>
    </row>
    <row r="584" spans="1:14" hidden="1" x14ac:dyDescent="0.2">
      <c r="A584" s="15" t="str">
        <f t="shared" si="225"/>
        <v>John Cummings</v>
      </c>
      <c r="B584" s="19">
        <v>0</v>
      </c>
      <c r="C584" s="19">
        <v>0</v>
      </c>
      <c r="D584" s="19">
        <v>0</v>
      </c>
      <c r="E584" s="19">
        <v>0</v>
      </c>
      <c r="F584" s="19"/>
      <c r="G584" s="19"/>
      <c r="H584" s="19"/>
      <c r="I584" s="19"/>
      <c r="J584" s="19"/>
      <c r="K584" s="19"/>
      <c r="L584" s="19"/>
      <c r="M584" s="19"/>
      <c r="N584" s="35">
        <f>SUM(B584:M584)</f>
        <v>0</v>
      </c>
    </row>
    <row r="585" spans="1:14" hidden="1" x14ac:dyDescent="0.2">
      <c r="A585" s="15" t="str">
        <f t="shared" si="225"/>
        <v>Alisha Engles</v>
      </c>
      <c r="B585" s="19">
        <v>0</v>
      </c>
      <c r="C585" s="19">
        <v>0</v>
      </c>
      <c r="D585" s="19">
        <v>0</v>
      </c>
      <c r="E585" s="19">
        <v>0</v>
      </c>
      <c r="F585" s="19"/>
      <c r="G585" s="19"/>
      <c r="H585" s="19"/>
      <c r="I585" s="19"/>
      <c r="J585" s="19"/>
      <c r="K585" s="19"/>
      <c r="L585" s="19"/>
      <c r="M585" s="19"/>
      <c r="N585" s="35">
        <f>SUM(B585:M585)</f>
        <v>0</v>
      </c>
    </row>
    <row r="586" spans="1:14" hidden="1" x14ac:dyDescent="0.2">
      <c r="A586" s="15" t="str">
        <f t="shared" si="225"/>
        <v>Christina Jones</v>
      </c>
      <c r="B586" s="19">
        <v>0</v>
      </c>
      <c r="C586" s="19">
        <v>0</v>
      </c>
      <c r="D586" s="19">
        <v>0</v>
      </c>
      <c r="E586" s="19">
        <v>0</v>
      </c>
      <c r="F586" s="19"/>
      <c r="G586" s="19"/>
      <c r="H586" s="19"/>
      <c r="I586" s="19"/>
      <c r="J586" s="19"/>
      <c r="K586" s="19"/>
      <c r="L586" s="19"/>
      <c r="M586" s="19"/>
      <c r="N586" s="35">
        <f t="shared" ref="N586:N593" si="226">SUM(B586:M586)</f>
        <v>0</v>
      </c>
    </row>
    <row r="587" spans="1:14" hidden="1" x14ac:dyDescent="0.2">
      <c r="A587" s="15" t="str">
        <f t="shared" si="225"/>
        <v>Tina Kelly</v>
      </c>
      <c r="B587" s="19">
        <v>0</v>
      </c>
      <c r="C587" s="19">
        <v>0</v>
      </c>
      <c r="D587" s="19">
        <v>0</v>
      </c>
      <c r="E587" s="19">
        <v>0</v>
      </c>
      <c r="F587" s="19"/>
      <c r="G587" s="19"/>
      <c r="H587" s="19"/>
      <c r="I587" s="19"/>
      <c r="J587" s="19"/>
      <c r="K587" s="19"/>
      <c r="L587" s="19"/>
      <c r="M587" s="19"/>
      <c r="N587" s="35">
        <f t="shared" si="226"/>
        <v>0</v>
      </c>
    </row>
    <row r="588" spans="1:14" hidden="1" x14ac:dyDescent="0.2">
      <c r="A588" s="15" t="str">
        <f t="shared" si="225"/>
        <v>Brandon Kirby</v>
      </c>
      <c r="B588" s="19">
        <v>0</v>
      </c>
      <c r="C588" s="19">
        <v>0</v>
      </c>
      <c r="D588" s="19">
        <v>0</v>
      </c>
      <c r="E588" s="19">
        <v>0</v>
      </c>
      <c r="F588" s="19"/>
      <c r="G588" s="19"/>
      <c r="H588" s="19"/>
      <c r="I588" s="19"/>
      <c r="J588" s="19"/>
      <c r="K588" s="19"/>
      <c r="L588" s="19"/>
      <c r="M588" s="19"/>
      <c r="N588" s="35">
        <f t="shared" si="226"/>
        <v>0</v>
      </c>
    </row>
    <row r="589" spans="1:14" hidden="1" x14ac:dyDescent="0.2">
      <c r="A589" s="15" t="str">
        <f t="shared" si="225"/>
        <v>Lindsay Mata</v>
      </c>
      <c r="B589" s="19">
        <v>0</v>
      </c>
      <c r="C589" s="19">
        <v>0</v>
      </c>
      <c r="D589" s="19">
        <v>0</v>
      </c>
      <c r="E589" s="19">
        <v>0</v>
      </c>
      <c r="F589" s="19"/>
      <c r="G589" s="19"/>
      <c r="H589" s="19"/>
      <c r="I589" s="19"/>
      <c r="J589" s="19"/>
      <c r="K589" s="19"/>
      <c r="L589" s="19"/>
      <c r="M589" s="19"/>
      <c r="N589" s="35">
        <f t="shared" si="226"/>
        <v>0</v>
      </c>
    </row>
    <row r="590" spans="1:14" hidden="1" x14ac:dyDescent="0.2">
      <c r="A590" s="15" t="str">
        <f t="shared" si="225"/>
        <v>Erin Patterson</v>
      </c>
      <c r="B590" s="19">
        <v>0</v>
      </c>
      <c r="C590" s="19">
        <v>0</v>
      </c>
      <c r="D590" s="19">
        <v>0</v>
      </c>
      <c r="E590" s="19">
        <v>0</v>
      </c>
      <c r="F590" s="19"/>
      <c r="G590" s="19"/>
      <c r="H590" s="19"/>
      <c r="I590" s="19"/>
      <c r="J590" s="19"/>
      <c r="K590" s="19"/>
      <c r="L590" s="19"/>
      <c r="M590" s="19"/>
      <c r="N590" s="35">
        <f t="shared" si="226"/>
        <v>0</v>
      </c>
    </row>
    <row r="591" spans="1:14" hidden="1" x14ac:dyDescent="0.2">
      <c r="A591" s="15" t="str">
        <f t="shared" si="225"/>
        <v>Hugo Salcido</v>
      </c>
      <c r="B591" s="19">
        <v>0</v>
      </c>
      <c r="C591" s="19">
        <v>0</v>
      </c>
      <c r="D591" s="19">
        <v>0</v>
      </c>
      <c r="E591" s="19">
        <v>0</v>
      </c>
      <c r="F591" s="19"/>
      <c r="G591" s="19"/>
      <c r="H591" s="19"/>
      <c r="I591" s="19"/>
      <c r="J591" s="19"/>
      <c r="K591" s="19"/>
      <c r="L591" s="19"/>
      <c r="M591" s="19"/>
      <c r="N591" s="35">
        <f t="shared" si="226"/>
        <v>0</v>
      </c>
    </row>
    <row r="592" spans="1:14" hidden="1" x14ac:dyDescent="0.2">
      <c r="A592" s="15" t="str">
        <f t="shared" si="225"/>
        <v>Sherri Suenram</v>
      </c>
      <c r="B592" s="19">
        <v>0</v>
      </c>
      <c r="C592" s="19">
        <v>0</v>
      </c>
      <c r="D592" s="19">
        <v>0</v>
      </c>
      <c r="E592" s="19">
        <v>0</v>
      </c>
      <c r="F592" s="19"/>
      <c r="G592" s="19"/>
      <c r="H592" s="19"/>
      <c r="I592" s="19"/>
      <c r="J592" s="19"/>
      <c r="K592" s="19"/>
      <c r="L592" s="19"/>
      <c r="M592" s="19"/>
      <c r="N592" s="35">
        <f t="shared" si="226"/>
        <v>0</v>
      </c>
    </row>
    <row r="593" spans="1:14" x14ac:dyDescent="0.2">
      <c r="A593" s="16" t="str">
        <f t="shared" si="225"/>
        <v>Heather Surrell</v>
      </c>
      <c r="B593" s="95">
        <v>0</v>
      </c>
      <c r="C593" s="95">
        <v>0</v>
      </c>
      <c r="D593" s="95">
        <v>0</v>
      </c>
      <c r="E593" s="95">
        <v>0</v>
      </c>
      <c r="F593" s="95"/>
      <c r="G593" s="95"/>
      <c r="H593" s="95"/>
      <c r="I593" s="95"/>
      <c r="J593" s="95"/>
      <c r="K593" s="95"/>
      <c r="L593" s="95"/>
      <c r="M593" s="95"/>
      <c r="N593" s="34">
        <f t="shared" si="226"/>
        <v>0</v>
      </c>
    </row>
    <row r="594" spans="1:14" x14ac:dyDescent="0.2">
      <c r="A594" s="32" t="s">
        <v>63</v>
      </c>
      <c r="B594" s="96">
        <f>SUM(B582:B593)</f>
        <v>0</v>
      </c>
      <c r="C594" s="96">
        <f t="shared" ref="C594:N594" si="227">SUM(C582:C593)</f>
        <v>0</v>
      </c>
      <c r="D594" s="96">
        <f t="shared" si="227"/>
        <v>0</v>
      </c>
      <c r="E594" s="96">
        <f t="shared" si="227"/>
        <v>0</v>
      </c>
      <c r="F594" s="96">
        <f t="shared" si="227"/>
        <v>0</v>
      </c>
      <c r="G594" s="96">
        <f t="shared" si="227"/>
        <v>0</v>
      </c>
      <c r="H594" s="96">
        <f t="shared" si="227"/>
        <v>0</v>
      </c>
      <c r="I594" s="96">
        <f t="shared" si="227"/>
        <v>0</v>
      </c>
      <c r="J594" s="96">
        <f t="shared" si="227"/>
        <v>0</v>
      </c>
      <c r="K594" s="96">
        <f t="shared" si="227"/>
        <v>0</v>
      </c>
      <c r="L594" s="96">
        <f t="shared" si="227"/>
        <v>0</v>
      </c>
      <c r="M594" s="96">
        <f t="shared" si="227"/>
        <v>0</v>
      </c>
      <c r="N594" s="96">
        <f t="shared" si="227"/>
        <v>0</v>
      </c>
    </row>
    <row r="595" spans="1:14" x14ac:dyDescent="0.2">
      <c r="G595"/>
      <c r="H595"/>
      <c r="I595"/>
    </row>
    <row r="596" spans="1:14" x14ac:dyDescent="0.2">
      <c r="A596" s="79" t="s">
        <v>26</v>
      </c>
      <c r="B596" s="99">
        <f t="shared" ref="B596:M596" si="228">B562</f>
        <v>0</v>
      </c>
      <c r="C596" s="99">
        <f t="shared" si="228"/>
        <v>0</v>
      </c>
      <c r="D596" s="99">
        <f t="shared" si="228"/>
        <v>0</v>
      </c>
      <c r="E596" s="99">
        <f t="shared" si="228"/>
        <v>0</v>
      </c>
      <c r="F596" s="99">
        <f t="shared" si="228"/>
        <v>0</v>
      </c>
      <c r="G596" s="99">
        <f t="shared" si="228"/>
        <v>0</v>
      </c>
      <c r="H596" s="99">
        <f t="shared" si="228"/>
        <v>0</v>
      </c>
      <c r="I596" s="99">
        <f t="shared" si="228"/>
        <v>0</v>
      </c>
      <c r="J596" s="99">
        <f t="shared" si="228"/>
        <v>0</v>
      </c>
      <c r="K596" s="99">
        <f t="shared" si="228"/>
        <v>0</v>
      </c>
      <c r="L596" s="99">
        <f t="shared" si="228"/>
        <v>0</v>
      </c>
      <c r="M596" s="99">
        <f t="shared" si="228"/>
        <v>0</v>
      </c>
      <c r="N596" s="35">
        <f>SUM(B596:M596)</f>
        <v>0</v>
      </c>
    </row>
    <row r="597" spans="1:14" x14ac:dyDescent="0.2">
      <c r="A597" s="79" t="s">
        <v>27</v>
      </c>
      <c r="B597" s="99">
        <f t="shared" ref="B597:M597" si="229">B578</f>
        <v>126750</v>
      </c>
      <c r="C597" s="99">
        <f t="shared" si="229"/>
        <v>180000</v>
      </c>
      <c r="D597" s="99">
        <f t="shared" si="229"/>
        <v>90000</v>
      </c>
      <c r="E597" s="99">
        <f t="shared" si="229"/>
        <v>79000</v>
      </c>
      <c r="F597" s="99">
        <f t="shared" si="229"/>
        <v>0</v>
      </c>
      <c r="G597" s="99">
        <f t="shared" si="229"/>
        <v>0</v>
      </c>
      <c r="H597" s="99">
        <f t="shared" si="229"/>
        <v>0</v>
      </c>
      <c r="I597" s="99">
        <f t="shared" si="229"/>
        <v>0</v>
      </c>
      <c r="J597" s="99">
        <f t="shared" si="229"/>
        <v>0</v>
      </c>
      <c r="K597" s="99">
        <f t="shared" si="229"/>
        <v>0</v>
      </c>
      <c r="L597" s="99">
        <f t="shared" si="229"/>
        <v>0</v>
      </c>
      <c r="M597" s="99">
        <f t="shared" si="229"/>
        <v>0</v>
      </c>
      <c r="N597" s="35">
        <f>SUM(B597:M597)</f>
        <v>475750</v>
      </c>
    </row>
    <row r="598" spans="1:14" x14ac:dyDescent="0.2">
      <c r="A598" s="80" t="s">
        <v>28</v>
      </c>
      <c r="B598" s="101">
        <f t="shared" ref="B598:M598" si="230">B594</f>
        <v>0</v>
      </c>
      <c r="C598" s="101">
        <f t="shared" si="230"/>
        <v>0</v>
      </c>
      <c r="D598" s="101">
        <f t="shared" si="230"/>
        <v>0</v>
      </c>
      <c r="E598" s="101">
        <f t="shared" si="230"/>
        <v>0</v>
      </c>
      <c r="F598" s="101">
        <f t="shared" si="230"/>
        <v>0</v>
      </c>
      <c r="G598" s="101">
        <f t="shared" si="230"/>
        <v>0</v>
      </c>
      <c r="H598" s="101">
        <f t="shared" si="230"/>
        <v>0</v>
      </c>
      <c r="I598" s="101">
        <f t="shared" si="230"/>
        <v>0</v>
      </c>
      <c r="J598" s="101">
        <f t="shared" si="230"/>
        <v>0</v>
      </c>
      <c r="K598" s="101">
        <f t="shared" si="230"/>
        <v>0</v>
      </c>
      <c r="L598" s="101">
        <f t="shared" si="230"/>
        <v>0</v>
      </c>
      <c r="M598" s="101">
        <f t="shared" si="230"/>
        <v>0</v>
      </c>
      <c r="N598" s="34">
        <f>SUM(B598:M598)</f>
        <v>0</v>
      </c>
    </row>
    <row r="599" spans="1:14" x14ac:dyDescent="0.2">
      <c r="A599" s="70" t="s">
        <v>64</v>
      </c>
      <c r="B599" s="29">
        <f t="shared" ref="B599:N599" si="231">SUM(B596:B598)</f>
        <v>126750</v>
      </c>
      <c r="C599" s="29">
        <f t="shared" si="231"/>
        <v>180000</v>
      </c>
      <c r="D599" s="29">
        <f t="shared" si="231"/>
        <v>90000</v>
      </c>
      <c r="E599" s="29">
        <f t="shared" si="231"/>
        <v>79000</v>
      </c>
      <c r="F599" s="29">
        <f t="shared" si="231"/>
        <v>0</v>
      </c>
      <c r="G599" s="29">
        <f t="shared" si="231"/>
        <v>0</v>
      </c>
      <c r="H599" s="29">
        <f t="shared" si="231"/>
        <v>0</v>
      </c>
      <c r="I599" s="29">
        <f t="shared" si="231"/>
        <v>0</v>
      </c>
      <c r="J599" s="29">
        <f t="shared" si="231"/>
        <v>0</v>
      </c>
      <c r="K599" s="29">
        <f t="shared" si="231"/>
        <v>0</v>
      </c>
      <c r="L599" s="29">
        <f t="shared" si="231"/>
        <v>0</v>
      </c>
      <c r="M599" s="29">
        <f t="shared" si="231"/>
        <v>0</v>
      </c>
      <c r="N599" s="31">
        <f t="shared" si="231"/>
        <v>475750</v>
      </c>
    </row>
    <row r="600" spans="1:14" x14ac:dyDescent="0.2"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6"/>
    </row>
    <row r="601" spans="1:14" x14ac:dyDescent="0.2">
      <c r="A601" s="77" t="s">
        <v>42</v>
      </c>
      <c r="B601" s="92">
        <f t="shared" ref="B601:N601" si="232">B596/B599</f>
        <v>0</v>
      </c>
      <c r="C601" s="92">
        <f t="shared" si="232"/>
        <v>0</v>
      </c>
      <c r="D601" s="92">
        <f t="shared" si="232"/>
        <v>0</v>
      </c>
      <c r="E601" s="92">
        <f t="shared" si="232"/>
        <v>0</v>
      </c>
      <c r="F601" s="92" t="e">
        <f t="shared" si="232"/>
        <v>#DIV/0!</v>
      </c>
      <c r="G601" s="92" t="e">
        <f t="shared" si="232"/>
        <v>#DIV/0!</v>
      </c>
      <c r="H601" s="92" t="e">
        <f t="shared" si="232"/>
        <v>#DIV/0!</v>
      </c>
      <c r="I601" s="92" t="e">
        <f t="shared" si="232"/>
        <v>#DIV/0!</v>
      </c>
      <c r="J601" s="92" t="e">
        <f t="shared" si="232"/>
        <v>#DIV/0!</v>
      </c>
      <c r="K601" s="92" t="e">
        <f t="shared" si="232"/>
        <v>#DIV/0!</v>
      </c>
      <c r="L601" s="92" t="e">
        <f t="shared" si="232"/>
        <v>#DIV/0!</v>
      </c>
      <c r="M601" s="92" t="e">
        <f t="shared" si="232"/>
        <v>#DIV/0!</v>
      </c>
      <c r="N601" s="17">
        <f t="shared" si="232"/>
        <v>0</v>
      </c>
    </row>
    <row r="602" spans="1:14" x14ac:dyDescent="0.2">
      <c r="A602" s="77" t="s">
        <v>43</v>
      </c>
      <c r="B602" s="92">
        <f t="shared" ref="B602:N602" si="233">B597/B599</f>
        <v>1</v>
      </c>
      <c r="C602" s="92">
        <f t="shared" si="233"/>
        <v>1</v>
      </c>
      <c r="D602" s="92">
        <f t="shared" si="233"/>
        <v>1</v>
      </c>
      <c r="E602" s="92">
        <f t="shared" si="233"/>
        <v>1</v>
      </c>
      <c r="F602" s="92" t="e">
        <f t="shared" si="233"/>
        <v>#DIV/0!</v>
      </c>
      <c r="G602" s="92" t="e">
        <f t="shared" si="233"/>
        <v>#DIV/0!</v>
      </c>
      <c r="H602" s="92" t="e">
        <f t="shared" si="233"/>
        <v>#DIV/0!</v>
      </c>
      <c r="I602" s="92" t="e">
        <f t="shared" si="233"/>
        <v>#DIV/0!</v>
      </c>
      <c r="J602" s="92" t="e">
        <f t="shared" si="233"/>
        <v>#DIV/0!</v>
      </c>
      <c r="K602" s="92" t="e">
        <f t="shared" si="233"/>
        <v>#DIV/0!</v>
      </c>
      <c r="L602" s="92" t="e">
        <f t="shared" si="233"/>
        <v>#DIV/0!</v>
      </c>
      <c r="M602" s="92" t="e">
        <f t="shared" si="233"/>
        <v>#DIV/0!</v>
      </c>
      <c r="N602" s="17">
        <f t="shared" si="233"/>
        <v>1</v>
      </c>
    </row>
    <row r="603" spans="1:14" x14ac:dyDescent="0.2">
      <c r="A603" s="77" t="s">
        <v>44</v>
      </c>
      <c r="B603" s="92">
        <f t="shared" ref="B603:N603" si="234">B598/B599</f>
        <v>0</v>
      </c>
      <c r="C603" s="92">
        <f t="shared" si="234"/>
        <v>0</v>
      </c>
      <c r="D603" s="92">
        <f t="shared" si="234"/>
        <v>0</v>
      </c>
      <c r="E603" s="92">
        <f t="shared" si="234"/>
        <v>0</v>
      </c>
      <c r="F603" s="92" t="e">
        <f t="shared" si="234"/>
        <v>#DIV/0!</v>
      </c>
      <c r="G603" s="92" t="e">
        <f t="shared" si="234"/>
        <v>#DIV/0!</v>
      </c>
      <c r="H603" s="92" t="e">
        <f t="shared" si="234"/>
        <v>#DIV/0!</v>
      </c>
      <c r="I603" s="92" t="e">
        <f t="shared" si="234"/>
        <v>#DIV/0!</v>
      </c>
      <c r="J603" s="92" t="e">
        <f t="shared" si="234"/>
        <v>#DIV/0!</v>
      </c>
      <c r="K603" s="92" t="e">
        <f t="shared" si="234"/>
        <v>#DIV/0!</v>
      </c>
      <c r="L603" s="92" t="e">
        <f t="shared" si="234"/>
        <v>#DIV/0!</v>
      </c>
      <c r="M603" s="92" t="e">
        <f t="shared" si="234"/>
        <v>#DIV/0!</v>
      </c>
      <c r="N603" s="17">
        <f t="shared" si="234"/>
        <v>0</v>
      </c>
    </row>
    <row r="604" spans="1:14" x14ac:dyDescent="0.2">
      <c r="G604"/>
      <c r="H604"/>
      <c r="I604"/>
    </row>
    <row r="605" spans="1:14" ht="15.75" x14ac:dyDescent="0.25">
      <c r="A605" s="74" t="s">
        <v>91</v>
      </c>
      <c r="B605" s="10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5"/>
    </row>
    <row r="606" spans="1:14" x14ac:dyDescent="0.2">
      <c r="A606" s="76"/>
      <c r="B606" s="60" t="s">
        <v>2</v>
      </c>
      <c r="C606" s="26" t="s">
        <v>3</v>
      </c>
      <c r="D606" s="26" t="s">
        <v>4</v>
      </c>
      <c r="E606" s="26" t="s">
        <v>5</v>
      </c>
      <c r="F606" s="26" t="s">
        <v>6</v>
      </c>
      <c r="G606" s="26" t="s">
        <v>7</v>
      </c>
      <c r="H606" s="26" t="s">
        <v>8</v>
      </c>
      <c r="I606" s="26" t="s">
        <v>9</v>
      </c>
      <c r="J606" s="26" t="s">
        <v>10</v>
      </c>
      <c r="K606" s="26" t="s">
        <v>11</v>
      </c>
      <c r="L606" s="26" t="s">
        <v>12</v>
      </c>
      <c r="M606" s="26" t="s">
        <v>13</v>
      </c>
      <c r="N606" s="48" t="s">
        <v>14</v>
      </c>
    </row>
    <row r="607" spans="1:14" x14ac:dyDescent="0.2">
      <c r="A607" s="75" t="s">
        <v>22</v>
      </c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6"/>
    </row>
    <row r="608" spans="1:14" hidden="1" x14ac:dyDescent="0.2">
      <c r="A608" s="15" t="str">
        <f t="shared" ref="A608:A619" si="235">A17</f>
        <v>Melissa Bibb</v>
      </c>
      <c r="B608" s="2">
        <v>0</v>
      </c>
      <c r="C608" s="2">
        <v>0</v>
      </c>
      <c r="D608" s="2">
        <v>0</v>
      </c>
      <c r="E608" s="2">
        <v>0</v>
      </c>
      <c r="F608" s="2"/>
      <c r="G608" s="2"/>
      <c r="H608" s="2"/>
      <c r="I608" s="2"/>
      <c r="J608" s="2"/>
      <c r="K608" s="2"/>
      <c r="L608" s="2"/>
      <c r="M608" s="2"/>
      <c r="N608" s="54">
        <f t="shared" ref="N608:N619" si="236">SUM(B608:M608)</f>
        <v>0</v>
      </c>
    </row>
    <row r="609" spans="1:14" hidden="1" x14ac:dyDescent="0.2">
      <c r="A609" s="15" t="str">
        <f t="shared" si="235"/>
        <v>Sue Covey</v>
      </c>
      <c r="B609">
        <v>0</v>
      </c>
      <c r="C609">
        <v>0</v>
      </c>
      <c r="D609">
        <v>0</v>
      </c>
      <c r="E609">
        <v>0</v>
      </c>
      <c r="G609"/>
      <c r="H609"/>
      <c r="I609"/>
      <c r="N609" s="54">
        <f t="shared" si="236"/>
        <v>0</v>
      </c>
    </row>
    <row r="610" spans="1:14" hidden="1" x14ac:dyDescent="0.2">
      <c r="A610" s="15" t="str">
        <f t="shared" si="235"/>
        <v>John Cummings</v>
      </c>
      <c r="B610">
        <v>0</v>
      </c>
      <c r="C610">
        <v>0</v>
      </c>
      <c r="D610">
        <v>0</v>
      </c>
      <c r="E610">
        <v>0</v>
      </c>
      <c r="G610"/>
      <c r="H610"/>
      <c r="I610"/>
      <c r="N610" s="54">
        <f t="shared" si="236"/>
        <v>0</v>
      </c>
    </row>
    <row r="611" spans="1:14" hidden="1" x14ac:dyDescent="0.2">
      <c r="A611" s="15" t="str">
        <f t="shared" si="235"/>
        <v>Alisha Engles</v>
      </c>
      <c r="B611">
        <v>0</v>
      </c>
      <c r="C611">
        <v>0</v>
      </c>
      <c r="D611">
        <v>0</v>
      </c>
      <c r="E611">
        <v>0</v>
      </c>
      <c r="G611"/>
      <c r="H611"/>
      <c r="I611"/>
      <c r="N611" s="54">
        <f t="shared" si="236"/>
        <v>0</v>
      </c>
    </row>
    <row r="612" spans="1:14" hidden="1" x14ac:dyDescent="0.2">
      <c r="A612" s="15" t="str">
        <f t="shared" si="235"/>
        <v>Christina Jones</v>
      </c>
      <c r="B612">
        <v>0</v>
      </c>
      <c r="C612">
        <v>0</v>
      </c>
      <c r="D612">
        <v>0</v>
      </c>
      <c r="E612">
        <v>0</v>
      </c>
      <c r="G612"/>
      <c r="H612"/>
      <c r="I612"/>
      <c r="N612" s="54">
        <f t="shared" si="236"/>
        <v>0</v>
      </c>
    </row>
    <row r="613" spans="1:14" x14ac:dyDescent="0.2">
      <c r="A613" s="15" t="str">
        <f t="shared" si="235"/>
        <v>Tina Kelly</v>
      </c>
      <c r="B613">
        <v>0</v>
      </c>
      <c r="C613">
        <v>0</v>
      </c>
      <c r="D613">
        <v>0</v>
      </c>
      <c r="E613">
        <v>0</v>
      </c>
      <c r="G613"/>
      <c r="H613"/>
      <c r="I613"/>
      <c r="N613" s="54">
        <f t="shared" si="236"/>
        <v>0</v>
      </c>
    </row>
    <row r="614" spans="1:14" hidden="1" x14ac:dyDescent="0.2">
      <c r="A614" s="15" t="str">
        <f t="shared" si="235"/>
        <v>Brandon Kirby</v>
      </c>
      <c r="B614">
        <v>0</v>
      </c>
      <c r="C614">
        <v>0</v>
      </c>
      <c r="D614">
        <v>0</v>
      </c>
      <c r="E614">
        <v>0</v>
      </c>
      <c r="G614"/>
      <c r="H614"/>
      <c r="I614"/>
      <c r="N614" s="54">
        <f t="shared" si="236"/>
        <v>0</v>
      </c>
    </row>
    <row r="615" spans="1:14" hidden="1" x14ac:dyDescent="0.2">
      <c r="A615" s="15" t="str">
        <f t="shared" si="235"/>
        <v>Lindsay Mata</v>
      </c>
      <c r="B615">
        <v>0</v>
      </c>
      <c r="C615">
        <v>0</v>
      </c>
      <c r="D615">
        <v>0</v>
      </c>
      <c r="E615">
        <v>0</v>
      </c>
      <c r="G615"/>
      <c r="H615"/>
      <c r="I615"/>
      <c r="N615" s="54">
        <f t="shared" si="236"/>
        <v>0</v>
      </c>
    </row>
    <row r="616" spans="1:14" hidden="1" x14ac:dyDescent="0.2">
      <c r="A616" s="15" t="str">
        <f t="shared" si="235"/>
        <v>Erin Patterson</v>
      </c>
      <c r="B616">
        <v>0</v>
      </c>
      <c r="C616">
        <v>0</v>
      </c>
      <c r="D616">
        <v>0</v>
      </c>
      <c r="E616">
        <v>0</v>
      </c>
      <c r="G616"/>
      <c r="H616"/>
      <c r="I616"/>
      <c r="N616" s="54">
        <f t="shared" si="236"/>
        <v>0</v>
      </c>
    </row>
    <row r="617" spans="1:14" x14ac:dyDescent="0.2">
      <c r="A617" s="15" t="str">
        <f t="shared" si="235"/>
        <v>Hugo Salcido</v>
      </c>
      <c r="B617">
        <v>0</v>
      </c>
      <c r="C617">
        <v>0</v>
      </c>
      <c r="D617">
        <v>0</v>
      </c>
      <c r="E617">
        <v>0</v>
      </c>
      <c r="G617"/>
      <c r="H617"/>
      <c r="I617"/>
      <c r="N617" s="54">
        <f t="shared" si="236"/>
        <v>0</v>
      </c>
    </row>
    <row r="618" spans="1:14" hidden="1" x14ac:dyDescent="0.2">
      <c r="A618" s="15" t="str">
        <f t="shared" si="235"/>
        <v>Sherri Suenram</v>
      </c>
      <c r="B618">
        <v>0</v>
      </c>
      <c r="C618">
        <v>0</v>
      </c>
      <c r="D618">
        <v>0</v>
      </c>
      <c r="E618">
        <v>0</v>
      </c>
      <c r="G618"/>
      <c r="H618"/>
      <c r="I618"/>
      <c r="N618" s="54">
        <f t="shared" si="236"/>
        <v>0</v>
      </c>
    </row>
    <row r="619" spans="1:14" hidden="1" x14ac:dyDescent="0.2">
      <c r="A619" s="16" t="str">
        <f t="shared" si="235"/>
        <v>Heather Surrell</v>
      </c>
      <c r="B619" s="3">
        <v>0</v>
      </c>
      <c r="C619" s="3">
        <v>0</v>
      </c>
      <c r="D619" s="3">
        <v>0</v>
      </c>
      <c r="E619" s="3">
        <v>0</v>
      </c>
      <c r="F619" s="3"/>
      <c r="G619" s="3"/>
      <c r="H619" s="3"/>
      <c r="I619" s="3"/>
      <c r="J619" s="3"/>
      <c r="K619" s="3"/>
      <c r="L619" s="3"/>
      <c r="M619" s="3"/>
      <c r="N619" s="51">
        <f t="shared" si="236"/>
        <v>0</v>
      </c>
    </row>
    <row r="620" spans="1:14" x14ac:dyDescent="0.2">
      <c r="A620" s="32" t="s">
        <v>65</v>
      </c>
      <c r="B620" s="103">
        <f>SUM(B608:B619)</f>
        <v>0</v>
      </c>
      <c r="C620" s="103">
        <f t="shared" ref="C620:N620" si="237">SUM(C608:C619)</f>
        <v>0</v>
      </c>
      <c r="D620" s="103">
        <f t="shared" si="237"/>
        <v>0</v>
      </c>
      <c r="E620" s="103">
        <f t="shared" si="237"/>
        <v>0</v>
      </c>
      <c r="F620" s="103">
        <f t="shared" si="237"/>
        <v>0</v>
      </c>
      <c r="G620" s="103">
        <f t="shared" si="237"/>
        <v>0</v>
      </c>
      <c r="H620" s="103">
        <f t="shared" si="237"/>
        <v>0</v>
      </c>
      <c r="I620" s="103">
        <f t="shared" si="237"/>
        <v>0</v>
      </c>
      <c r="J620" s="103">
        <f t="shared" si="237"/>
        <v>0</v>
      </c>
      <c r="K620" s="103">
        <f t="shared" si="237"/>
        <v>0</v>
      </c>
      <c r="L620" s="103">
        <f t="shared" si="237"/>
        <v>0</v>
      </c>
      <c r="M620" s="103">
        <f t="shared" si="237"/>
        <v>0</v>
      </c>
      <c r="N620" s="103">
        <f t="shared" si="237"/>
        <v>0</v>
      </c>
    </row>
    <row r="621" spans="1:14" x14ac:dyDescent="0.2">
      <c r="B621"/>
      <c r="G621"/>
      <c r="H621"/>
      <c r="I621"/>
    </row>
    <row r="622" spans="1:14" x14ac:dyDescent="0.2">
      <c r="A622" s="76"/>
      <c r="B622" s="24" t="s">
        <v>2</v>
      </c>
      <c r="C622" s="24" t="s">
        <v>3</v>
      </c>
      <c r="D622" s="24" t="s">
        <v>4</v>
      </c>
      <c r="E622" s="24" t="s">
        <v>5</v>
      </c>
      <c r="F622" s="24" t="s">
        <v>6</v>
      </c>
      <c r="G622" s="24" t="s">
        <v>7</v>
      </c>
      <c r="H622" s="24" t="s">
        <v>8</v>
      </c>
      <c r="I622" s="24" t="s">
        <v>9</v>
      </c>
      <c r="J622" s="24" t="s">
        <v>10</v>
      </c>
      <c r="K622" s="24" t="s">
        <v>11</v>
      </c>
      <c r="L622" s="24" t="s">
        <v>12</v>
      </c>
      <c r="M622" s="24" t="s">
        <v>13</v>
      </c>
      <c r="N622" s="48" t="s">
        <v>14</v>
      </c>
    </row>
    <row r="623" spans="1:14" x14ac:dyDescent="0.2">
      <c r="A623" s="75" t="s">
        <v>24</v>
      </c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8"/>
    </row>
    <row r="624" spans="1:14" x14ac:dyDescent="0.2">
      <c r="A624" s="15" t="str">
        <f t="shared" ref="A624:A635" si="238">A17</f>
        <v>Melissa Bibb</v>
      </c>
      <c r="B624" s="44">
        <v>0</v>
      </c>
      <c r="C624" s="27">
        <v>0</v>
      </c>
      <c r="D624" s="27">
        <v>0</v>
      </c>
      <c r="E624" s="27">
        <v>0</v>
      </c>
      <c r="F624" s="27"/>
      <c r="G624" s="27"/>
      <c r="H624" s="27"/>
      <c r="I624" s="27"/>
      <c r="J624" s="27"/>
      <c r="K624" s="27"/>
      <c r="L624" s="27"/>
      <c r="M624" s="27"/>
      <c r="N624" s="54">
        <f t="shared" ref="N624:N635" si="239">SUM(B624:M624)</f>
        <v>0</v>
      </c>
    </row>
    <row r="625" spans="1:14" x14ac:dyDescent="0.2">
      <c r="A625" s="15" t="str">
        <f t="shared" si="238"/>
        <v>Sue Covey</v>
      </c>
      <c r="B625">
        <v>0</v>
      </c>
      <c r="C625">
        <v>0</v>
      </c>
      <c r="D625">
        <v>0</v>
      </c>
      <c r="E625">
        <v>0</v>
      </c>
      <c r="G625"/>
      <c r="H625"/>
      <c r="I625"/>
      <c r="N625" s="54">
        <f t="shared" si="239"/>
        <v>0</v>
      </c>
    </row>
    <row r="626" spans="1:14" x14ac:dyDescent="0.2">
      <c r="A626" s="15" t="str">
        <f t="shared" si="238"/>
        <v>John Cummings</v>
      </c>
      <c r="B626">
        <v>0</v>
      </c>
      <c r="C626">
        <v>0</v>
      </c>
      <c r="D626">
        <v>0</v>
      </c>
      <c r="E626">
        <v>0</v>
      </c>
      <c r="G626"/>
      <c r="H626"/>
      <c r="I626"/>
      <c r="N626" s="54">
        <f t="shared" si="239"/>
        <v>0</v>
      </c>
    </row>
    <row r="627" spans="1:14" x14ac:dyDescent="0.2">
      <c r="A627" s="15" t="str">
        <f t="shared" si="238"/>
        <v>Alisha Engles</v>
      </c>
      <c r="B627">
        <v>1</v>
      </c>
      <c r="C627">
        <v>1</v>
      </c>
      <c r="D627">
        <v>1</v>
      </c>
      <c r="E627">
        <v>1</v>
      </c>
      <c r="G627"/>
      <c r="H627"/>
      <c r="I627"/>
      <c r="N627" s="54">
        <f t="shared" si="239"/>
        <v>4</v>
      </c>
    </row>
    <row r="628" spans="1:14" x14ac:dyDescent="0.2">
      <c r="A628" s="15" t="str">
        <f t="shared" si="238"/>
        <v>Christina Jones</v>
      </c>
      <c r="B628">
        <v>0</v>
      </c>
      <c r="C628">
        <v>0</v>
      </c>
      <c r="D628">
        <v>0</v>
      </c>
      <c r="E628">
        <v>0</v>
      </c>
      <c r="G628"/>
      <c r="H628"/>
      <c r="I628"/>
      <c r="N628" s="54">
        <f t="shared" si="239"/>
        <v>0</v>
      </c>
    </row>
    <row r="629" spans="1:14" hidden="1" x14ac:dyDescent="0.2">
      <c r="A629" s="15" t="str">
        <f t="shared" si="238"/>
        <v>Tina Kelly</v>
      </c>
      <c r="B629">
        <v>0</v>
      </c>
      <c r="C629">
        <v>0</v>
      </c>
      <c r="D629">
        <v>0</v>
      </c>
      <c r="E629">
        <v>0</v>
      </c>
      <c r="G629"/>
      <c r="H629"/>
      <c r="I629"/>
      <c r="N629" s="54">
        <f t="shared" si="239"/>
        <v>0</v>
      </c>
    </row>
    <row r="630" spans="1:14" x14ac:dyDescent="0.2">
      <c r="A630" s="15" t="str">
        <f t="shared" si="238"/>
        <v>Brandon Kirby</v>
      </c>
      <c r="B630">
        <v>0</v>
      </c>
      <c r="C630">
        <v>0</v>
      </c>
      <c r="D630">
        <v>0</v>
      </c>
      <c r="E630">
        <v>0</v>
      </c>
      <c r="G630"/>
      <c r="H630"/>
      <c r="I630"/>
      <c r="N630" s="54">
        <f t="shared" si="239"/>
        <v>0</v>
      </c>
    </row>
    <row r="631" spans="1:14" x14ac:dyDescent="0.2">
      <c r="A631" s="15" t="str">
        <f t="shared" si="238"/>
        <v>Lindsay Mata</v>
      </c>
      <c r="B631">
        <v>2</v>
      </c>
      <c r="C631">
        <v>1</v>
      </c>
      <c r="D631">
        <v>1</v>
      </c>
      <c r="E631">
        <v>1</v>
      </c>
      <c r="G631"/>
      <c r="H631"/>
      <c r="I631"/>
      <c r="N631" s="54">
        <f t="shared" si="239"/>
        <v>5</v>
      </c>
    </row>
    <row r="632" spans="1:14" hidden="1" x14ac:dyDescent="0.2">
      <c r="A632" s="15" t="str">
        <f t="shared" si="238"/>
        <v>Erin Patterson</v>
      </c>
      <c r="B632">
        <v>0</v>
      </c>
      <c r="C632">
        <v>0</v>
      </c>
      <c r="D632">
        <v>0</v>
      </c>
      <c r="E632">
        <v>0</v>
      </c>
      <c r="G632"/>
      <c r="H632"/>
      <c r="I632"/>
      <c r="N632" s="54">
        <f t="shared" si="239"/>
        <v>0</v>
      </c>
    </row>
    <row r="633" spans="1:14" hidden="1" x14ac:dyDescent="0.2">
      <c r="A633" s="15" t="str">
        <f t="shared" si="238"/>
        <v>Hugo Salcido</v>
      </c>
      <c r="B633">
        <v>0</v>
      </c>
      <c r="C633">
        <v>0</v>
      </c>
      <c r="D633">
        <v>0</v>
      </c>
      <c r="E633">
        <v>0</v>
      </c>
      <c r="G633"/>
      <c r="H633"/>
      <c r="I633"/>
      <c r="N633" s="54">
        <f t="shared" si="239"/>
        <v>0</v>
      </c>
    </row>
    <row r="634" spans="1:14" hidden="1" x14ac:dyDescent="0.2">
      <c r="A634" s="15" t="str">
        <f t="shared" si="238"/>
        <v>Sherri Suenram</v>
      </c>
      <c r="B634">
        <v>0</v>
      </c>
      <c r="C634">
        <v>0</v>
      </c>
      <c r="D634">
        <v>0</v>
      </c>
      <c r="E634">
        <v>0</v>
      </c>
      <c r="G634"/>
      <c r="H634"/>
      <c r="I634"/>
      <c r="N634" s="54">
        <f t="shared" si="239"/>
        <v>0</v>
      </c>
    </row>
    <row r="635" spans="1:14" hidden="1" x14ac:dyDescent="0.2">
      <c r="A635" s="16" t="str">
        <f t="shared" si="238"/>
        <v>Heather Surrell</v>
      </c>
      <c r="B635" s="3">
        <v>0</v>
      </c>
      <c r="C635" s="3">
        <v>0</v>
      </c>
      <c r="D635" s="3">
        <v>0</v>
      </c>
      <c r="E635" s="3">
        <v>0</v>
      </c>
      <c r="F635" s="3"/>
      <c r="G635" s="3"/>
      <c r="H635" s="3"/>
      <c r="I635" s="3"/>
      <c r="J635" s="3"/>
      <c r="K635" s="3"/>
      <c r="L635" s="3"/>
      <c r="M635" s="3"/>
      <c r="N635" s="51">
        <f t="shared" si="239"/>
        <v>0</v>
      </c>
    </row>
    <row r="636" spans="1:14" x14ac:dyDescent="0.2">
      <c r="A636" s="32" t="s">
        <v>65</v>
      </c>
      <c r="B636" s="89">
        <f>SUM(B624:B635)</f>
        <v>3</v>
      </c>
      <c r="C636" s="89">
        <f t="shared" ref="C636:N636" si="240">SUM(C624:C635)</f>
        <v>2</v>
      </c>
      <c r="D636" s="89">
        <f t="shared" si="240"/>
        <v>2</v>
      </c>
      <c r="E636" s="89">
        <f t="shared" si="240"/>
        <v>2</v>
      </c>
      <c r="F636" s="89">
        <f t="shared" si="240"/>
        <v>0</v>
      </c>
      <c r="G636" s="89">
        <f t="shared" si="240"/>
        <v>0</v>
      </c>
      <c r="H636" s="89">
        <f t="shared" si="240"/>
        <v>0</v>
      </c>
      <c r="I636" s="89">
        <f t="shared" si="240"/>
        <v>0</v>
      </c>
      <c r="J636" s="89">
        <f t="shared" si="240"/>
        <v>0</v>
      </c>
      <c r="K636" s="89">
        <f t="shared" si="240"/>
        <v>0</v>
      </c>
      <c r="L636" s="89">
        <f t="shared" si="240"/>
        <v>0</v>
      </c>
      <c r="M636" s="89">
        <f t="shared" si="240"/>
        <v>0</v>
      </c>
      <c r="N636" s="89">
        <f t="shared" si="240"/>
        <v>9</v>
      </c>
    </row>
    <row r="637" spans="1:14" x14ac:dyDescent="0.2">
      <c r="B637"/>
      <c r="G637"/>
      <c r="H637"/>
      <c r="I637"/>
    </row>
    <row r="638" spans="1:14" x14ac:dyDescent="0.2">
      <c r="A638" s="76"/>
      <c r="B638" s="24" t="s">
        <v>2</v>
      </c>
      <c r="C638" s="24" t="s">
        <v>3</v>
      </c>
      <c r="D638" s="24" t="s">
        <v>4</v>
      </c>
      <c r="E638" s="24" t="s">
        <v>5</v>
      </c>
      <c r="F638" s="24" t="s">
        <v>6</v>
      </c>
      <c r="G638" s="24" t="s">
        <v>7</v>
      </c>
      <c r="H638" s="24" t="s">
        <v>8</v>
      </c>
      <c r="I638" s="24" t="s">
        <v>9</v>
      </c>
      <c r="J638" s="24" t="s">
        <v>10</v>
      </c>
      <c r="K638" s="24" t="s">
        <v>11</v>
      </c>
      <c r="L638" s="24" t="s">
        <v>12</v>
      </c>
      <c r="M638" s="24" t="s">
        <v>13</v>
      </c>
      <c r="N638" s="48" t="s">
        <v>14</v>
      </c>
    </row>
    <row r="639" spans="1:14" x14ac:dyDescent="0.2">
      <c r="A639" s="75" t="s">
        <v>25</v>
      </c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8"/>
    </row>
    <row r="640" spans="1:14" hidden="1" x14ac:dyDescent="0.2">
      <c r="A640" s="15" t="str">
        <f t="shared" ref="A640:A651" si="241">A17</f>
        <v>Melissa Bibb</v>
      </c>
      <c r="B640" s="44">
        <v>0</v>
      </c>
      <c r="C640" s="44">
        <v>0</v>
      </c>
      <c r="D640" s="27">
        <v>0</v>
      </c>
      <c r="E640" s="27">
        <v>0</v>
      </c>
      <c r="F640" s="27"/>
      <c r="G640" s="27"/>
      <c r="H640" s="27"/>
      <c r="I640" s="27"/>
      <c r="J640" s="27"/>
      <c r="K640" s="27"/>
      <c r="L640" s="27"/>
      <c r="M640" s="27"/>
      <c r="N640" s="54">
        <f t="shared" ref="N640:N651" si="242">SUM(B640:M640)</f>
        <v>0</v>
      </c>
    </row>
    <row r="641" spans="1:14" hidden="1" x14ac:dyDescent="0.2">
      <c r="A641" s="15" t="str">
        <f t="shared" si="241"/>
        <v>Sue Covey</v>
      </c>
      <c r="B641">
        <v>0</v>
      </c>
      <c r="C641">
        <v>0</v>
      </c>
      <c r="D641">
        <v>0</v>
      </c>
      <c r="E641">
        <v>0</v>
      </c>
      <c r="G641"/>
      <c r="H641"/>
      <c r="I641"/>
      <c r="N641" s="54">
        <f t="shared" si="242"/>
        <v>0</v>
      </c>
    </row>
    <row r="642" spans="1:14" hidden="1" x14ac:dyDescent="0.2">
      <c r="A642" s="15" t="str">
        <f t="shared" si="241"/>
        <v>John Cummings</v>
      </c>
      <c r="B642">
        <v>0</v>
      </c>
      <c r="C642">
        <v>0</v>
      </c>
      <c r="D642">
        <v>0</v>
      </c>
      <c r="E642">
        <v>0</v>
      </c>
      <c r="G642"/>
      <c r="H642"/>
      <c r="I642"/>
      <c r="N642" s="54">
        <f t="shared" si="242"/>
        <v>0</v>
      </c>
    </row>
    <row r="643" spans="1:14" hidden="1" x14ac:dyDescent="0.2">
      <c r="A643" s="15" t="str">
        <f t="shared" si="241"/>
        <v>Alisha Engles</v>
      </c>
      <c r="B643">
        <v>0</v>
      </c>
      <c r="C643">
        <v>0</v>
      </c>
      <c r="D643">
        <v>0</v>
      </c>
      <c r="E643">
        <v>0</v>
      </c>
      <c r="G643"/>
      <c r="H643"/>
      <c r="I643"/>
      <c r="N643" s="54">
        <f t="shared" si="242"/>
        <v>0</v>
      </c>
    </row>
    <row r="644" spans="1:14" hidden="1" x14ac:dyDescent="0.2">
      <c r="A644" s="15" t="str">
        <f t="shared" si="241"/>
        <v>Christina Jones</v>
      </c>
      <c r="B644">
        <v>0</v>
      </c>
      <c r="C644">
        <v>0</v>
      </c>
      <c r="D644">
        <v>0</v>
      </c>
      <c r="E644">
        <v>0</v>
      </c>
      <c r="G644"/>
      <c r="H644"/>
      <c r="I644"/>
      <c r="N644" s="54">
        <f t="shared" si="242"/>
        <v>0</v>
      </c>
    </row>
    <row r="645" spans="1:14" hidden="1" x14ac:dyDescent="0.2">
      <c r="A645" s="15" t="str">
        <f t="shared" si="241"/>
        <v>Tina Kelly</v>
      </c>
      <c r="B645">
        <v>0</v>
      </c>
      <c r="C645">
        <v>0</v>
      </c>
      <c r="D645">
        <v>0</v>
      </c>
      <c r="E645">
        <v>0</v>
      </c>
      <c r="G645"/>
      <c r="H645"/>
      <c r="I645"/>
      <c r="N645" s="54">
        <f t="shared" si="242"/>
        <v>0</v>
      </c>
    </row>
    <row r="646" spans="1:14" hidden="1" x14ac:dyDescent="0.2">
      <c r="A646" s="15" t="str">
        <f t="shared" si="241"/>
        <v>Brandon Kirby</v>
      </c>
      <c r="B646">
        <v>0</v>
      </c>
      <c r="C646">
        <v>0</v>
      </c>
      <c r="D646">
        <v>0</v>
      </c>
      <c r="E646">
        <v>0</v>
      </c>
      <c r="G646"/>
      <c r="H646"/>
      <c r="I646"/>
      <c r="N646" s="54">
        <f t="shared" si="242"/>
        <v>0</v>
      </c>
    </row>
    <row r="647" spans="1:14" hidden="1" x14ac:dyDescent="0.2">
      <c r="A647" s="15" t="str">
        <f t="shared" si="241"/>
        <v>Lindsay Mata</v>
      </c>
      <c r="B647">
        <v>0</v>
      </c>
      <c r="C647">
        <v>0</v>
      </c>
      <c r="D647">
        <v>0</v>
      </c>
      <c r="E647">
        <v>0</v>
      </c>
      <c r="G647"/>
      <c r="H647"/>
      <c r="I647"/>
      <c r="N647" s="54">
        <f t="shared" si="242"/>
        <v>0</v>
      </c>
    </row>
    <row r="648" spans="1:14" hidden="1" x14ac:dyDescent="0.2">
      <c r="A648" s="15" t="str">
        <f t="shared" si="241"/>
        <v>Erin Patterson</v>
      </c>
      <c r="B648">
        <v>0</v>
      </c>
      <c r="C648">
        <v>0</v>
      </c>
      <c r="D648">
        <v>0</v>
      </c>
      <c r="E648">
        <v>0</v>
      </c>
      <c r="G648"/>
      <c r="H648"/>
      <c r="I648"/>
      <c r="N648" s="54">
        <f t="shared" si="242"/>
        <v>0</v>
      </c>
    </row>
    <row r="649" spans="1:14" hidden="1" x14ac:dyDescent="0.2">
      <c r="A649" s="15" t="str">
        <f t="shared" si="241"/>
        <v>Hugo Salcido</v>
      </c>
      <c r="B649">
        <v>0</v>
      </c>
      <c r="C649">
        <v>0</v>
      </c>
      <c r="D649">
        <v>0</v>
      </c>
      <c r="E649">
        <v>0</v>
      </c>
      <c r="G649"/>
      <c r="H649"/>
      <c r="I649"/>
      <c r="N649" s="54">
        <f t="shared" si="242"/>
        <v>0</v>
      </c>
    </row>
    <row r="650" spans="1:14" hidden="1" x14ac:dyDescent="0.2">
      <c r="A650" s="15" t="str">
        <f t="shared" si="241"/>
        <v>Sherri Suenram</v>
      </c>
      <c r="B650">
        <v>0</v>
      </c>
      <c r="C650">
        <v>0</v>
      </c>
      <c r="D650">
        <v>0</v>
      </c>
      <c r="E650">
        <v>0</v>
      </c>
      <c r="G650"/>
      <c r="H650"/>
      <c r="I650"/>
      <c r="N650" s="54">
        <f t="shared" si="242"/>
        <v>0</v>
      </c>
    </row>
    <row r="651" spans="1:14" x14ac:dyDescent="0.2">
      <c r="A651" s="16" t="str">
        <f t="shared" si="241"/>
        <v>Heather Surrell</v>
      </c>
      <c r="B651" s="3">
        <v>0</v>
      </c>
      <c r="C651" s="3">
        <v>0</v>
      </c>
      <c r="D651" s="3">
        <v>0</v>
      </c>
      <c r="E651" s="3">
        <v>0</v>
      </c>
      <c r="F651" s="3"/>
      <c r="G651" s="3"/>
      <c r="H651" s="3"/>
      <c r="I651" s="3"/>
      <c r="J651" s="3"/>
      <c r="K651" s="3"/>
      <c r="L651" s="3"/>
      <c r="M651" s="3"/>
      <c r="N651" s="51">
        <f t="shared" si="242"/>
        <v>0</v>
      </c>
    </row>
    <row r="652" spans="1:14" x14ac:dyDescent="0.2">
      <c r="A652" s="32" t="s">
        <v>65</v>
      </c>
      <c r="B652" s="89">
        <f>SUM(B640:B651)</f>
        <v>0</v>
      </c>
      <c r="C652" s="89">
        <f t="shared" ref="C652:N652" si="243">SUM(C640:C651)</f>
        <v>0</v>
      </c>
      <c r="D652" s="89">
        <f t="shared" si="243"/>
        <v>0</v>
      </c>
      <c r="E652" s="89">
        <f t="shared" si="243"/>
        <v>0</v>
      </c>
      <c r="F652" s="89">
        <f t="shared" si="243"/>
        <v>0</v>
      </c>
      <c r="G652" s="89">
        <f t="shared" si="243"/>
        <v>0</v>
      </c>
      <c r="H652" s="89">
        <f t="shared" si="243"/>
        <v>0</v>
      </c>
      <c r="I652" s="89">
        <f t="shared" si="243"/>
        <v>0</v>
      </c>
      <c r="J652" s="89">
        <f t="shared" si="243"/>
        <v>0</v>
      </c>
      <c r="K652" s="89">
        <f t="shared" si="243"/>
        <v>0</v>
      </c>
      <c r="L652" s="89">
        <f t="shared" si="243"/>
        <v>0</v>
      </c>
      <c r="M652" s="89">
        <f t="shared" si="243"/>
        <v>0</v>
      </c>
      <c r="N652" s="89">
        <f t="shared" si="243"/>
        <v>0</v>
      </c>
    </row>
    <row r="653" spans="1:14" x14ac:dyDescent="0.2">
      <c r="B653"/>
      <c r="G653"/>
      <c r="H653"/>
      <c r="I653"/>
    </row>
    <row r="654" spans="1:14" x14ac:dyDescent="0.2">
      <c r="A654" s="15" t="s">
        <v>26</v>
      </c>
      <c r="B654" s="90">
        <f t="shared" ref="B654:N654" si="244">B620</f>
        <v>0</v>
      </c>
      <c r="C654" s="90">
        <f t="shared" si="244"/>
        <v>0</v>
      </c>
      <c r="D654" s="90">
        <f t="shared" si="244"/>
        <v>0</v>
      </c>
      <c r="E654" s="90">
        <f t="shared" si="244"/>
        <v>0</v>
      </c>
      <c r="F654" s="90">
        <f t="shared" si="244"/>
        <v>0</v>
      </c>
      <c r="G654" s="90">
        <f t="shared" si="244"/>
        <v>0</v>
      </c>
      <c r="H654" s="90">
        <f t="shared" si="244"/>
        <v>0</v>
      </c>
      <c r="I654" s="90">
        <f t="shared" si="244"/>
        <v>0</v>
      </c>
      <c r="J654" s="90">
        <f t="shared" si="244"/>
        <v>0</v>
      </c>
      <c r="K654" s="90">
        <f t="shared" si="244"/>
        <v>0</v>
      </c>
      <c r="L654" s="90">
        <f t="shared" si="244"/>
        <v>0</v>
      </c>
      <c r="M654" s="90">
        <f t="shared" si="244"/>
        <v>0</v>
      </c>
      <c r="N654" s="52">
        <f t="shared" si="244"/>
        <v>0</v>
      </c>
    </row>
    <row r="655" spans="1:14" x14ac:dyDescent="0.2">
      <c r="A655" s="15" t="s">
        <v>27</v>
      </c>
      <c r="B655" s="90">
        <f t="shared" ref="B655:N655" si="245">B636</f>
        <v>3</v>
      </c>
      <c r="C655" s="90">
        <f t="shared" si="245"/>
        <v>2</v>
      </c>
      <c r="D655" s="90">
        <f t="shared" si="245"/>
        <v>2</v>
      </c>
      <c r="E655" s="90">
        <f t="shared" si="245"/>
        <v>2</v>
      </c>
      <c r="F655" s="90">
        <f t="shared" si="245"/>
        <v>0</v>
      </c>
      <c r="G655" s="90">
        <f t="shared" si="245"/>
        <v>0</v>
      </c>
      <c r="H655" s="90">
        <f t="shared" si="245"/>
        <v>0</v>
      </c>
      <c r="I655" s="90">
        <f t="shared" si="245"/>
        <v>0</v>
      </c>
      <c r="J655" s="90">
        <f t="shared" si="245"/>
        <v>0</v>
      </c>
      <c r="K655" s="90">
        <f t="shared" si="245"/>
        <v>0</v>
      </c>
      <c r="L655" s="90">
        <f t="shared" si="245"/>
        <v>0</v>
      </c>
      <c r="M655" s="90">
        <f t="shared" si="245"/>
        <v>0</v>
      </c>
      <c r="N655" s="52">
        <f t="shared" si="245"/>
        <v>9</v>
      </c>
    </row>
    <row r="656" spans="1:14" x14ac:dyDescent="0.2">
      <c r="A656" s="16" t="s">
        <v>28</v>
      </c>
      <c r="B656" s="91">
        <f>B652</f>
        <v>0</v>
      </c>
      <c r="C656" s="91">
        <f t="shared" ref="C656:N656" si="246">C652</f>
        <v>0</v>
      </c>
      <c r="D656" s="91">
        <f t="shared" si="246"/>
        <v>0</v>
      </c>
      <c r="E656" s="91">
        <f t="shared" si="246"/>
        <v>0</v>
      </c>
      <c r="F656" s="91">
        <f t="shared" si="246"/>
        <v>0</v>
      </c>
      <c r="G656" s="91">
        <f t="shared" si="246"/>
        <v>0</v>
      </c>
      <c r="H656" s="91">
        <f t="shared" si="246"/>
        <v>0</v>
      </c>
      <c r="I656" s="91">
        <f t="shared" si="246"/>
        <v>0</v>
      </c>
      <c r="J656" s="91">
        <f t="shared" si="246"/>
        <v>0</v>
      </c>
      <c r="K656" s="91">
        <f t="shared" si="246"/>
        <v>0</v>
      </c>
      <c r="L656" s="91">
        <f t="shared" si="246"/>
        <v>0</v>
      </c>
      <c r="M656" s="91">
        <f t="shared" si="246"/>
        <v>0</v>
      </c>
      <c r="N656" s="49">
        <f t="shared" si="246"/>
        <v>0</v>
      </c>
    </row>
    <row r="657" spans="1:14" x14ac:dyDescent="0.2">
      <c r="A657" s="71" t="s">
        <v>66</v>
      </c>
      <c r="B657" s="88">
        <f t="shared" ref="B657:N657" si="247">SUM(B654:B656)</f>
        <v>3</v>
      </c>
      <c r="C657" s="88">
        <f t="shared" si="247"/>
        <v>2</v>
      </c>
      <c r="D657" s="88">
        <f t="shared" si="247"/>
        <v>2</v>
      </c>
      <c r="E657" s="88">
        <f t="shared" si="247"/>
        <v>2</v>
      </c>
      <c r="F657" s="88">
        <f t="shared" si="247"/>
        <v>0</v>
      </c>
      <c r="G657" s="88">
        <f t="shared" si="247"/>
        <v>0</v>
      </c>
      <c r="H657" s="88">
        <f t="shared" si="247"/>
        <v>0</v>
      </c>
      <c r="I657" s="88">
        <f t="shared" si="247"/>
        <v>0</v>
      </c>
      <c r="J657" s="88">
        <f t="shared" si="247"/>
        <v>0</v>
      </c>
      <c r="K657" s="88">
        <f t="shared" si="247"/>
        <v>0</v>
      </c>
      <c r="L657" s="88">
        <f t="shared" si="247"/>
        <v>0</v>
      </c>
      <c r="M657" s="88">
        <f t="shared" si="247"/>
        <v>0</v>
      </c>
      <c r="N657" s="50">
        <f t="shared" si="247"/>
        <v>9</v>
      </c>
    </row>
    <row r="658" spans="1:14" x14ac:dyDescent="0.2"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6"/>
    </row>
    <row r="659" spans="1:14" x14ac:dyDescent="0.2">
      <c r="A659" s="77" t="s">
        <v>42</v>
      </c>
      <c r="B659" s="92">
        <f t="shared" ref="B659:N659" si="248">B654/B657</f>
        <v>0</v>
      </c>
      <c r="C659" s="92">
        <f t="shared" si="248"/>
        <v>0</v>
      </c>
      <c r="D659" s="92">
        <f t="shared" si="248"/>
        <v>0</v>
      </c>
      <c r="E659" s="92">
        <f t="shared" si="248"/>
        <v>0</v>
      </c>
      <c r="F659" s="92" t="e">
        <f t="shared" si="248"/>
        <v>#DIV/0!</v>
      </c>
      <c r="G659" s="92" t="e">
        <f t="shared" si="248"/>
        <v>#DIV/0!</v>
      </c>
      <c r="H659" s="92" t="e">
        <f t="shared" si="248"/>
        <v>#DIV/0!</v>
      </c>
      <c r="I659" s="92" t="e">
        <f t="shared" si="248"/>
        <v>#DIV/0!</v>
      </c>
      <c r="J659" s="92" t="e">
        <f t="shared" si="248"/>
        <v>#DIV/0!</v>
      </c>
      <c r="K659" s="92" t="e">
        <f t="shared" si="248"/>
        <v>#DIV/0!</v>
      </c>
      <c r="L659" s="92" t="e">
        <f t="shared" si="248"/>
        <v>#DIV/0!</v>
      </c>
      <c r="M659" s="92" t="e">
        <f t="shared" si="248"/>
        <v>#DIV/0!</v>
      </c>
      <c r="N659" s="17">
        <f t="shared" si="248"/>
        <v>0</v>
      </c>
    </row>
    <row r="660" spans="1:14" x14ac:dyDescent="0.2">
      <c r="A660" s="77" t="s">
        <v>43</v>
      </c>
      <c r="B660" s="92">
        <f t="shared" ref="B660:N660" si="249">B655/B657</f>
        <v>1</v>
      </c>
      <c r="C660" s="92">
        <f t="shared" si="249"/>
        <v>1</v>
      </c>
      <c r="D660" s="92">
        <f t="shared" si="249"/>
        <v>1</v>
      </c>
      <c r="E660" s="92">
        <f t="shared" si="249"/>
        <v>1</v>
      </c>
      <c r="F660" s="92" t="e">
        <f t="shared" si="249"/>
        <v>#DIV/0!</v>
      </c>
      <c r="G660" s="92" t="e">
        <f t="shared" si="249"/>
        <v>#DIV/0!</v>
      </c>
      <c r="H660" s="92" t="e">
        <f t="shared" si="249"/>
        <v>#DIV/0!</v>
      </c>
      <c r="I660" s="92" t="e">
        <f t="shared" si="249"/>
        <v>#DIV/0!</v>
      </c>
      <c r="J660" s="92" t="e">
        <f t="shared" si="249"/>
        <v>#DIV/0!</v>
      </c>
      <c r="K660" s="92" t="e">
        <f t="shared" si="249"/>
        <v>#DIV/0!</v>
      </c>
      <c r="L660" s="92" t="e">
        <f t="shared" si="249"/>
        <v>#DIV/0!</v>
      </c>
      <c r="M660" s="92" t="e">
        <f t="shared" si="249"/>
        <v>#DIV/0!</v>
      </c>
      <c r="N660" s="17">
        <f t="shared" si="249"/>
        <v>1</v>
      </c>
    </row>
    <row r="661" spans="1:14" x14ac:dyDescent="0.2">
      <c r="A661" s="77" t="s">
        <v>44</v>
      </c>
      <c r="B661" s="92">
        <f t="shared" ref="B661:N661" si="250">B656/B657</f>
        <v>0</v>
      </c>
      <c r="C661" s="92">
        <f t="shared" si="250"/>
        <v>0</v>
      </c>
      <c r="D661" s="92">
        <f t="shared" si="250"/>
        <v>0</v>
      </c>
      <c r="E661" s="92">
        <f t="shared" si="250"/>
        <v>0</v>
      </c>
      <c r="F661" s="92" t="e">
        <f t="shared" si="250"/>
        <v>#DIV/0!</v>
      </c>
      <c r="G661" s="92" t="e">
        <f t="shared" si="250"/>
        <v>#DIV/0!</v>
      </c>
      <c r="H661" s="92" t="e">
        <f t="shared" si="250"/>
        <v>#DIV/0!</v>
      </c>
      <c r="I661" s="92" t="e">
        <f t="shared" si="250"/>
        <v>#DIV/0!</v>
      </c>
      <c r="J661" s="92" t="e">
        <f t="shared" si="250"/>
        <v>#DIV/0!</v>
      </c>
      <c r="K661" s="92" t="e">
        <f t="shared" si="250"/>
        <v>#DIV/0!</v>
      </c>
      <c r="L661" s="92" t="e">
        <f t="shared" si="250"/>
        <v>#DIV/0!</v>
      </c>
      <c r="M661" s="92" t="e">
        <f t="shared" si="250"/>
        <v>#DIV/0!</v>
      </c>
      <c r="N661" s="17">
        <f t="shared" si="250"/>
        <v>0</v>
      </c>
    </row>
    <row r="662" spans="1:14" x14ac:dyDescent="0.2">
      <c r="G662"/>
      <c r="H662"/>
      <c r="I662"/>
    </row>
    <row r="663" spans="1:14" ht="15.75" x14ac:dyDescent="0.25">
      <c r="A663" s="74" t="s">
        <v>92</v>
      </c>
      <c r="B663" s="10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5"/>
    </row>
    <row r="664" spans="1:14" x14ac:dyDescent="0.2">
      <c r="A664" s="76"/>
      <c r="B664" s="60" t="s">
        <v>2</v>
      </c>
      <c r="C664" s="26" t="s">
        <v>3</v>
      </c>
      <c r="D664" s="26" t="s">
        <v>4</v>
      </c>
      <c r="E664" s="26" t="s">
        <v>5</v>
      </c>
      <c r="F664" s="26" t="s">
        <v>6</v>
      </c>
      <c r="G664" s="26" t="s">
        <v>7</v>
      </c>
      <c r="H664" s="26" t="s">
        <v>8</v>
      </c>
      <c r="I664" s="26" t="s">
        <v>9</v>
      </c>
      <c r="J664" s="26" t="s">
        <v>10</v>
      </c>
      <c r="K664" s="26" t="s">
        <v>11</v>
      </c>
      <c r="L664" s="26" t="s">
        <v>12</v>
      </c>
      <c r="M664" s="26" t="s">
        <v>13</v>
      </c>
      <c r="N664" s="48" t="s">
        <v>14</v>
      </c>
    </row>
    <row r="665" spans="1:14" x14ac:dyDescent="0.2">
      <c r="A665" s="75" t="s">
        <v>22</v>
      </c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6"/>
    </row>
    <row r="666" spans="1:14" hidden="1" x14ac:dyDescent="0.2">
      <c r="A666" s="15" t="str">
        <f t="shared" ref="A666:A677" si="251">A17</f>
        <v>Melissa Bibb</v>
      </c>
      <c r="B666" s="19">
        <v>0</v>
      </c>
      <c r="C666" s="2">
        <v>0</v>
      </c>
      <c r="D666" s="2">
        <v>0</v>
      </c>
      <c r="E666" s="2">
        <v>0</v>
      </c>
      <c r="F666" s="2"/>
      <c r="G666" s="2"/>
      <c r="H666" s="2"/>
      <c r="I666" s="2"/>
      <c r="J666" s="2"/>
      <c r="K666" s="2"/>
      <c r="L666" s="2"/>
      <c r="M666" s="2"/>
      <c r="N666" s="35">
        <f>SUM(B666:M666)</f>
        <v>0</v>
      </c>
    </row>
    <row r="667" spans="1:14" hidden="1" x14ac:dyDescent="0.2">
      <c r="A667" s="15" t="str">
        <f t="shared" si="251"/>
        <v>Sue Covey</v>
      </c>
      <c r="B667" s="19">
        <v>0</v>
      </c>
      <c r="C667" s="19">
        <v>0</v>
      </c>
      <c r="D667" s="19">
        <v>0</v>
      </c>
      <c r="E667" s="19">
        <v>0</v>
      </c>
      <c r="F667" s="19"/>
      <c r="G667" s="19"/>
      <c r="H667" s="19"/>
      <c r="I667" s="19"/>
      <c r="J667" s="19"/>
      <c r="K667" s="19"/>
      <c r="L667" s="19"/>
      <c r="M667" s="19"/>
      <c r="N667" s="35">
        <f>SUM(B667:M667)</f>
        <v>0</v>
      </c>
    </row>
    <row r="668" spans="1:14" hidden="1" x14ac:dyDescent="0.2">
      <c r="A668" s="15" t="str">
        <f t="shared" si="251"/>
        <v>John Cummings</v>
      </c>
      <c r="B668" s="19">
        <v>0</v>
      </c>
      <c r="C668" s="19">
        <v>0</v>
      </c>
      <c r="D668" s="19">
        <v>0</v>
      </c>
      <c r="E668" s="19">
        <v>0</v>
      </c>
      <c r="F668" s="19"/>
      <c r="G668" s="19"/>
      <c r="H668" s="19"/>
      <c r="I668" s="19"/>
      <c r="J668" s="19"/>
      <c r="K668" s="19"/>
      <c r="L668" s="19"/>
      <c r="M668" s="19"/>
      <c r="N668" s="35">
        <f>SUM(B668:M668)</f>
        <v>0</v>
      </c>
    </row>
    <row r="669" spans="1:14" hidden="1" x14ac:dyDescent="0.2">
      <c r="A669" s="15" t="str">
        <f t="shared" si="251"/>
        <v>Alisha Engles</v>
      </c>
      <c r="B669" s="19">
        <v>0</v>
      </c>
      <c r="C669" s="19">
        <v>0</v>
      </c>
      <c r="D669" s="19">
        <v>0</v>
      </c>
      <c r="E669" s="19">
        <v>0</v>
      </c>
      <c r="F669" s="19"/>
      <c r="G669" s="19"/>
      <c r="H669" s="19"/>
      <c r="I669" s="19"/>
      <c r="J669" s="19"/>
      <c r="K669" s="19"/>
      <c r="L669" s="19"/>
      <c r="M669" s="19"/>
      <c r="N669" s="35">
        <f>SUM(B669:M669)</f>
        <v>0</v>
      </c>
    </row>
    <row r="670" spans="1:14" hidden="1" x14ac:dyDescent="0.2">
      <c r="A670" s="15" t="str">
        <f t="shared" si="251"/>
        <v>Christina Jones</v>
      </c>
      <c r="B670" s="19">
        <v>0</v>
      </c>
      <c r="C670" s="19">
        <v>0</v>
      </c>
      <c r="D670" s="19">
        <v>0</v>
      </c>
      <c r="E670" s="19">
        <v>0</v>
      </c>
      <c r="F670" s="19"/>
      <c r="G670" s="19"/>
      <c r="H670" s="19"/>
      <c r="I670" s="19"/>
      <c r="J670" s="19"/>
      <c r="K670" s="19"/>
      <c r="L670" s="19"/>
      <c r="M670" s="19"/>
      <c r="N670" s="35">
        <f t="shared" ref="N670:N677" si="252">SUM(B670:M670)</f>
        <v>0</v>
      </c>
    </row>
    <row r="671" spans="1:14" x14ac:dyDescent="0.2">
      <c r="A671" s="15" t="str">
        <f t="shared" si="251"/>
        <v>Tina Kelly</v>
      </c>
      <c r="B671" s="19">
        <v>0</v>
      </c>
      <c r="C671" s="19">
        <v>0</v>
      </c>
      <c r="D671" s="19">
        <v>0</v>
      </c>
      <c r="E671" s="19">
        <v>0</v>
      </c>
      <c r="F671" s="19"/>
      <c r="G671" s="19"/>
      <c r="H671" s="19"/>
      <c r="I671" s="19"/>
      <c r="J671" s="19"/>
      <c r="K671" s="19"/>
      <c r="L671" s="19"/>
      <c r="M671" s="19"/>
      <c r="N671" s="35">
        <f t="shared" si="252"/>
        <v>0</v>
      </c>
    </row>
    <row r="672" spans="1:14" hidden="1" x14ac:dyDescent="0.2">
      <c r="A672" s="15" t="str">
        <f t="shared" si="251"/>
        <v>Brandon Kirby</v>
      </c>
      <c r="B672" s="19">
        <v>0</v>
      </c>
      <c r="C672" s="19">
        <v>0</v>
      </c>
      <c r="D672" s="19">
        <v>0</v>
      </c>
      <c r="E672" s="19">
        <v>0</v>
      </c>
      <c r="F672" s="19"/>
      <c r="G672" s="19"/>
      <c r="H672" s="19"/>
      <c r="I672" s="19"/>
      <c r="J672" s="19"/>
      <c r="K672" s="19"/>
      <c r="L672" s="19"/>
      <c r="M672" s="19"/>
      <c r="N672" s="35">
        <f t="shared" si="252"/>
        <v>0</v>
      </c>
    </row>
    <row r="673" spans="1:14" hidden="1" x14ac:dyDescent="0.2">
      <c r="A673" s="15" t="str">
        <f t="shared" si="251"/>
        <v>Lindsay Mata</v>
      </c>
      <c r="B673" s="19">
        <v>0</v>
      </c>
      <c r="C673" s="19">
        <v>0</v>
      </c>
      <c r="D673" s="19">
        <v>0</v>
      </c>
      <c r="E673" s="19">
        <v>0</v>
      </c>
      <c r="F673" s="19"/>
      <c r="G673" s="19"/>
      <c r="H673" s="19"/>
      <c r="I673" s="19"/>
      <c r="J673" s="19"/>
      <c r="K673" s="19"/>
      <c r="L673" s="19"/>
      <c r="M673" s="19"/>
      <c r="N673" s="35">
        <f t="shared" si="252"/>
        <v>0</v>
      </c>
    </row>
    <row r="674" spans="1:14" hidden="1" x14ac:dyDescent="0.2">
      <c r="A674" s="15" t="str">
        <f t="shared" si="251"/>
        <v>Erin Patterson</v>
      </c>
      <c r="B674" s="19">
        <v>0</v>
      </c>
      <c r="C674" s="19">
        <v>0</v>
      </c>
      <c r="D674" s="19">
        <v>0</v>
      </c>
      <c r="E674" s="19">
        <v>0</v>
      </c>
      <c r="F674" s="19"/>
      <c r="G674" s="19"/>
      <c r="H674" s="19"/>
      <c r="I674" s="19"/>
      <c r="J674" s="19"/>
      <c r="K674" s="19"/>
      <c r="L674" s="19"/>
      <c r="M674" s="19"/>
      <c r="N674" s="35">
        <f t="shared" si="252"/>
        <v>0</v>
      </c>
    </row>
    <row r="675" spans="1:14" x14ac:dyDescent="0.2">
      <c r="A675" s="15" t="str">
        <f t="shared" si="251"/>
        <v>Hugo Salcido</v>
      </c>
      <c r="B675" s="19">
        <v>5000</v>
      </c>
      <c r="C675" s="19">
        <v>0</v>
      </c>
      <c r="D675" s="19">
        <v>0</v>
      </c>
      <c r="E675" s="19">
        <v>0</v>
      </c>
      <c r="F675" s="19"/>
      <c r="G675" s="19"/>
      <c r="H675" s="19"/>
      <c r="I675" s="19"/>
      <c r="J675" s="19"/>
      <c r="K675" s="19"/>
      <c r="L675" s="19"/>
      <c r="M675" s="19"/>
      <c r="N675" s="35">
        <f t="shared" si="252"/>
        <v>5000</v>
      </c>
    </row>
    <row r="676" spans="1:14" hidden="1" x14ac:dyDescent="0.2">
      <c r="A676" s="15" t="str">
        <f t="shared" si="251"/>
        <v>Sherri Suenram</v>
      </c>
      <c r="B676" s="19">
        <v>0</v>
      </c>
      <c r="C676" s="19">
        <v>0</v>
      </c>
      <c r="D676" s="19">
        <v>0</v>
      </c>
      <c r="E676" s="19">
        <v>0</v>
      </c>
      <c r="F676" s="19"/>
      <c r="G676" s="19"/>
      <c r="H676" s="19"/>
      <c r="I676" s="19"/>
      <c r="J676" s="19"/>
      <c r="K676" s="19"/>
      <c r="L676" s="19"/>
      <c r="M676" s="19"/>
      <c r="N676" s="35">
        <f t="shared" si="252"/>
        <v>0</v>
      </c>
    </row>
    <row r="677" spans="1:14" hidden="1" x14ac:dyDescent="0.2">
      <c r="A677" s="16" t="str">
        <f t="shared" si="251"/>
        <v>Heather Surrell</v>
      </c>
      <c r="B677" s="95">
        <v>0</v>
      </c>
      <c r="C677" s="95">
        <v>0</v>
      </c>
      <c r="D677" s="95">
        <v>0</v>
      </c>
      <c r="E677" s="95">
        <v>0</v>
      </c>
      <c r="F677" s="95"/>
      <c r="G677" s="95"/>
      <c r="H677" s="95"/>
      <c r="I677" s="95"/>
      <c r="J677" s="95"/>
      <c r="K677" s="95"/>
      <c r="L677" s="95"/>
      <c r="M677" s="95"/>
      <c r="N677" s="34">
        <f t="shared" si="252"/>
        <v>0</v>
      </c>
    </row>
    <row r="678" spans="1:14" x14ac:dyDescent="0.2">
      <c r="A678" s="32" t="s">
        <v>67</v>
      </c>
      <c r="B678" s="96">
        <f t="shared" ref="B678:N678" si="253">SUM(B667:B677)</f>
        <v>5000</v>
      </c>
      <c r="C678" s="96">
        <f t="shared" si="253"/>
        <v>0</v>
      </c>
      <c r="D678" s="96">
        <f t="shared" si="253"/>
        <v>0</v>
      </c>
      <c r="E678" s="96">
        <f t="shared" si="253"/>
        <v>0</v>
      </c>
      <c r="F678" s="96">
        <f t="shared" si="253"/>
        <v>0</v>
      </c>
      <c r="G678" s="96">
        <f t="shared" si="253"/>
        <v>0</v>
      </c>
      <c r="H678" s="96">
        <f t="shared" si="253"/>
        <v>0</v>
      </c>
      <c r="I678" s="96">
        <f t="shared" si="253"/>
        <v>0</v>
      </c>
      <c r="J678" s="96">
        <f t="shared" si="253"/>
        <v>0</v>
      </c>
      <c r="K678" s="96">
        <f t="shared" si="253"/>
        <v>0</v>
      </c>
      <c r="L678" s="96">
        <f t="shared" si="253"/>
        <v>0</v>
      </c>
      <c r="M678" s="96">
        <f t="shared" si="253"/>
        <v>0</v>
      </c>
      <c r="N678" s="53">
        <f t="shared" si="253"/>
        <v>5000</v>
      </c>
    </row>
    <row r="679" spans="1:14" x14ac:dyDescent="0.2">
      <c r="B679" s="19"/>
      <c r="G679"/>
      <c r="H679"/>
      <c r="I679"/>
    </row>
    <row r="680" spans="1:14" x14ac:dyDescent="0.2">
      <c r="A680" s="76"/>
      <c r="B680" s="67" t="s">
        <v>2</v>
      </c>
      <c r="C680" s="26" t="s">
        <v>3</v>
      </c>
      <c r="D680" s="26" t="s">
        <v>4</v>
      </c>
      <c r="E680" s="26" t="s">
        <v>5</v>
      </c>
      <c r="F680" s="26" t="s">
        <v>6</v>
      </c>
      <c r="G680" s="26" t="s">
        <v>7</v>
      </c>
      <c r="H680" s="26" t="s">
        <v>8</v>
      </c>
      <c r="I680" s="26" t="s">
        <v>9</v>
      </c>
      <c r="J680" s="26" t="s">
        <v>10</v>
      </c>
      <c r="K680" s="26" t="s">
        <v>11</v>
      </c>
      <c r="L680" s="26" t="s">
        <v>12</v>
      </c>
      <c r="M680" s="26" t="s">
        <v>13</v>
      </c>
      <c r="N680" s="48" t="s">
        <v>14</v>
      </c>
    </row>
    <row r="681" spans="1:14" x14ac:dyDescent="0.2">
      <c r="A681" s="75" t="s">
        <v>24</v>
      </c>
      <c r="B681" s="19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6"/>
    </row>
    <row r="682" spans="1:14" x14ac:dyDescent="0.2">
      <c r="A682" s="15" t="str">
        <f t="shared" ref="A682:A693" si="254">A17</f>
        <v>Melissa Bibb</v>
      </c>
      <c r="B682" s="19">
        <v>0</v>
      </c>
      <c r="C682" s="2">
        <v>0</v>
      </c>
      <c r="D682" s="2">
        <v>0</v>
      </c>
      <c r="E682" s="2">
        <v>0</v>
      </c>
      <c r="F682" s="2"/>
      <c r="G682" s="2"/>
      <c r="H682" s="2"/>
      <c r="I682" s="2"/>
      <c r="J682" s="2"/>
      <c r="K682" s="2"/>
      <c r="L682" s="2"/>
      <c r="M682" s="2"/>
      <c r="N682" s="35">
        <f>SUM(B682:M682)</f>
        <v>0</v>
      </c>
    </row>
    <row r="683" spans="1:14" x14ac:dyDescent="0.2">
      <c r="A683" s="15" t="str">
        <f t="shared" si="254"/>
        <v>Sue Covey</v>
      </c>
      <c r="B683" s="19">
        <v>0</v>
      </c>
      <c r="C683" s="19">
        <v>0</v>
      </c>
      <c r="D683" s="19">
        <v>0</v>
      </c>
      <c r="E683" s="19">
        <v>0</v>
      </c>
      <c r="F683" s="19"/>
      <c r="G683" s="19"/>
      <c r="H683" s="19"/>
      <c r="I683" s="19"/>
      <c r="J683" s="19"/>
      <c r="K683" s="19"/>
      <c r="L683" s="19"/>
      <c r="M683" s="19"/>
      <c r="N683" s="35">
        <f>SUM(B683:M683)</f>
        <v>0</v>
      </c>
    </row>
    <row r="684" spans="1:14" x14ac:dyDescent="0.2">
      <c r="A684" s="15" t="str">
        <f t="shared" si="254"/>
        <v>John Cummings</v>
      </c>
      <c r="B684" s="19">
        <v>0</v>
      </c>
      <c r="C684" s="19">
        <v>0</v>
      </c>
      <c r="D684" s="19">
        <v>0</v>
      </c>
      <c r="E684" s="19">
        <v>0</v>
      </c>
      <c r="F684" s="19"/>
      <c r="G684" s="19"/>
      <c r="H684" s="19"/>
      <c r="I684" s="19"/>
      <c r="J684" s="19"/>
      <c r="K684" s="19"/>
      <c r="L684" s="19"/>
      <c r="M684" s="19"/>
      <c r="N684" s="35">
        <f>SUM(B684:M684)</f>
        <v>0</v>
      </c>
    </row>
    <row r="685" spans="1:14" x14ac:dyDescent="0.2">
      <c r="A685" s="15" t="str">
        <f t="shared" si="254"/>
        <v>Alisha Engles</v>
      </c>
      <c r="B685" s="19">
        <v>0</v>
      </c>
      <c r="C685" s="19">
        <v>0</v>
      </c>
      <c r="D685" s="19">
        <v>0</v>
      </c>
      <c r="E685" s="19">
        <v>0</v>
      </c>
      <c r="F685" s="19"/>
      <c r="G685" s="19"/>
      <c r="H685" s="19"/>
      <c r="I685" s="19"/>
      <c r="J685" s="19"/>
      <c r="K685" s="19"/>
      <c r="L685" s="19"/>
      <c r="M685" s="19"/>
      <c r="N685" s="35">
        <f>SUM(B685:M685)</f>
        <v>0</v>
      </c>
    </row>
    <row r="686" spans="1:14" x14ac:dyDescent="0.2">
      <c r="A686" s="15" t="str">
        <f t="shared" si="254"/>
        <v>Christina Jones</v>
      </c>
      <c r="B686" s="19">
        <v>0</v>
      </c>
      <c r="C686" s="19">
        <v>0</v>
      </c>
      <c r="D686" s="19">
        <v>3000</v>
      </c>
      <c r="E686" s="19">
        <v>2000</v>
      </c>
      <c r="F686" s="19"/>
      <c r="G686" s="19"/>
      <c r="H686" s="19"/>
      <c r="I686" s="19"/>
      <c r="J686" s="19"/>
      <c r="K686" s="19"/>
      <c r="L686" s="19"/>
      <c r="M686" s="19"/>
      <c r="N686" s="35">
        <f t="shared" ref="N686:N693" si="255">SUM(B686:M686)</f>
        <v>5000</v>
      </c>
    </row>
    <row r="687" spans="1:14" hidden="1" x14ac:dyDescent="0.2">
      <c r="A687" s="15" t="str">
        <f t="shared" si="254"/>
        <v>Tina Kelly</v>
      </c>
      <c r="B687" s="19">
        <v>0</v>
      </c>
      <c r="C687" s="19">
        <v>0</v>
      </c>
      <c r="D687" s="19">
        <v>0</v>
      </c>
      <c r="E687" s="19">
        <v>0</v>
      </c>
      <c r="F687" s="19"/>
      <c r="G687" s="19"/>
      <c r="H687" s="19"/>
      <c r="I687" s="19"/>
      <c r="J687" s="19"/>
      <c r="K687" s="19"/>
      <c r="L687" s="19"/>
      <c r="M687" s="19"/>
      <c r="N687" s="35">
        <f t="shared" si="255"/>
        <v>0</v>
      </c>
    </row>
    <row r="688" spans="1:14" x14ac:dyDescent="0.2">
      <c r="A688" s="15" t="str">
        <f t="shared" si="254"/>
        <v>Brandon Kirby</v>
      </c>
      <c r="B688" s="19">
        <v>0</v>
      </c>
      <c r="C688" s="19">
        <v>0</v>
      </c>
      <c r="D688" s="19">
        <v>0</v>
      </c>
      <c r="E688" s="19">
        <v>0</v>
      </c>
      <c r="F688" s="19"/>
      <c r="G688" s="19"/>
      <c r="H688" s="19"/>
      <c r="I688" s="19"/>
      <c r="J688" s="19"/>
      <c r="K688" s="19"/>
      <c r="L688" s="19"/>
      <c r="M688" s="19"/>
      <c r="N688" s="35">
        <f t="shared" si="255"/>
        <v>0</v>
      </c>
    </row>
    <row r="689" spans="1:14" x14ac:dyDescent="0.2">
      <c r="A689" s="15" t="str">
        <f t="shared" si="254"/>
        <v>Lindsay Mata</v>
      </c>
      <c r="B689" s="19">
        <v>0</v>
      </c>
      <c r="C689" s="19">
        <v>0</v>
      </c>
      <c r="D689" s="19">
        <v>0</v>
      </c>
      <c r="E689" s="19">
        <v>0</v>
      </c>
      <c r="F689" s="19"/>
      <c r="G689" s="19"/>
      <c r="H689" s="19"/>
      <c r="I689" s="19"/>
      <c r="J689" s="19"/>
      <c r="K689" s="19"/>
      <c r="L689" s="19"/>
      <c r="M689" s="19"/>
      <c r="N689" s="35">
        <f t="shared" si="255"/>
        <v>0</v>
      </c>
    </row>
    <row r="690" spans="1:14" hidden="1" x14ac:dyDescent="0.2">
      <c r="A690" s="15" t="str">
        <f t="shared" si="254"/>
        <v>Erin Patterson</v>
      </c>
      <c r="B690" s="19">
        <v>0</v>
      </c>
      <c r="C690" s="19">
        <v>0</v>
      </c>
      <c r="D690" s="19">
        <v>0</v>
      </c>
      <c r="E690" s="19">
        <v>0</v>
      </c>
      <c r="F690" s="19"/>
      <c r="G690" s="19"/>
      <c r="H690" s="19"/>
      <c r="I690" s="19"/>
      <c r="J690" s="19"/>
      <c r="K690" s="19"/>
      <c r="L690" s="19"/>
      <c r="M690" s="19"/>
      <c r="N690" s="35">
        <f t="shared" si="255"/>
        <v>0</v>
      </c>
    </row>
    <row r="691" spans="1:14" hidden="1" x14ac:dyDescent="0.2">
      <c r="A691" s="15" t="str">
        <f t="shared" si="254"/>
        <v>Hugo Salcido</v>
      </c>
      <c r="B691" s="19">
        <v>0</v>
      </c>
      <c r="C691" s="19">
        <v>0</v>
      </c>
      <c r="D691" s="19">
        <v>0</v>
      </c>
      <c r="E691" s="19">
        <v>0</v>
      </c>
      <c r="F691" s="19"/>
      <c r="G691" s="19"/>
      <c r="H691" s="19"/>
      <c r="I691" s="19"/>
      <c r="J691" s="19"/>
      <c r="K691" s="19"/>
      <c r="L691" s="19"/>
      <c r="M691" s="19"/>
      <c r="N691" s="35">
        <f t="shared" si="255"/>
        <v>0</v>
      </c>
    </row>
    <row r="692" spans="1:14" hidden="1" x14ac:dyDescent="0.2">
      <c r="A692" s="15" t="str">
        <f t="shared" si="254"/>
        <v>Sherri Suenram</v>
      </c>
      <c r="B692" s="19">
        <v>0</v>
      </c>
      <c r="C692" s="19">
        <v>0</v>
      </c>
      <c r="D692" s="19">
        <v>0</v>
      </c>
      <c r="E692" s="19">
        <v>0</v>
      </c>
      <c r="F692" s="19"/>
      <c r="G692" s="19"/>
      <c r="H692" s="19"/>
      <c r="I692" s="19"/>
      <c r="J692" s="19"/>
      <c r="K692" s="19"/>
      <c r="L692" s="19"/>
      <c r="M692" s="19"/>
      <c r="N692" s="35">
        <f t="shared" si="255"/>
        <v>0</v>
      </c>
    </row>
    <row r="693" spans="1:14" hidden="1" x14ac:dyDescent="0.2">
      <c r="A693" s="16" t="str">
        <f t="shared" si="254"/>
        <v>Heather Surrell</v>
      </c>
      <c r="B693" s="95">
        <v>0</v>
      </c>
      <c r="C693" s="95">
        <v>0</v>
      </c>
      <c r="D693" s="95">
        <v>0</v>
      </c>
      <c r="E693" s="95">
        <v>0</v>
      </c>
      <c r="F693" s="95"/>
      <c r="G693" s="95"/>
      <c r="H693" s="95"/>
      <c r="I693" s="95"/>
      <c r="J693" s="95"/>
      <c r="K693" s="95"/>
      <c r="L693" s="95"/>
      <c r="M693" s="95"/>
      <c r="N693" s="34">
        <f t="shared" si="255"/>
        <v>0</v>
      </c>
    </row>
    <row r="694" spans="1:14" x14ac:dyDescent="0.2">
      <c r="A694" s="32" t="s">
        <v>67</v>
      </c>
      <c r="B694" s="96">
        <f>SUM(B682:B693)</f>
        <v>0</v>
      </c>
      <c r="C694" s="96">
        <f t="shared" ref="C694:N694" si="256">SUM(C682:C693)</f>
        <v>0</v>
      </c>
      <c r="D694" s="96">
        <f t="shared" si="256"/>
        <v>3000</v>
      </c>
      <c r="E694" s="96">
        <f t="shared" si="256"/>
        <v>2000</v>
      </c>
      <c r="F694" s="96">
        <f t="shared" si="256"/>
        <v>0</v>
      </c>
      <c r="G694" s="96">
        <f t="shared" si="256"/>
        <v>0</v>
      </c>
      <c r="H694" s="96">
        <f t="shared" si="256"/>
        <v>0</v>
      </c>
      <c r="I694" s="96">
        <f t="shared" si="256"/>
        <v>0</v>
      </c>
      <c r="J694" s="96">
        <f t="shared" si="256"/>
        <v>0</v>
      </c>
      <c r="K694" s="96">
        <f t="shared" si="256"/>
        <v>0</v>
      </c>
      <c r="L694" s="96">
        <f t="shared" si="256"/>
        <v>0</v>
      </c>
      <c r="M694" s="96">
        <f t="shared" si="256"/>
        <v>0</v>
      </c>
      <c r="N694" s="96">
        <f t="shared" si="256"/>
        <v>5000</v>
      </c>
    </row>
    <row r="695" spans="1:14" x14ac:dyDescent="0.2">
      <c r="B695" s="19"/>
      <c r="G695"/>
      <c r="H695"/>
      <c r="I695"/>
    </row>
    <row r="696" spans="1:14" x14ac:dyDescent="0.2">
      <c r="A696" s="76"/>
      <c r="B696" s="67" t="s">
        <v>2</v>
      </c>
      <c r="C696" s="26" t="s">
        <v>3</v>
      </c>
      <c r="D696" s="26" t="s">
        <v>4</v>
      </c>
      <c r="E696" s="26" t="s">
        <v>5</v>
      </c>
      <c r="F696" s="26" t="s">
        <v>6</v>
      </c>
      <c r="G696" s="26" t="s">
        <v>7</v>
      </c>
      <c r="H696" s="26" t="s">
        <v>8</v>
      </c>
      <c r="I696" s="26" t="s">
        <v>9</v>
      </c>
      <c r="J696" s="26" t="s">
        <v>10</v>
      </c>
      <c r="K696" s="26" t="s">
        <v>11</v>
      </c>
      <c r="L696" s="26" t="s">
        <v>12</v>
      </c>
      <c r="M696" s="26" t="s">
        <v>13</v>
      </c>
      <c r="N696" s="48" t="s">
        <v>14</v>
      </c>
    </row>
    <row r="697" spans="1:14" x14ac:dyDescent="0.2">
      <c r="A697" s="75" t="s">
        <v>25</v>
      </c>
      <c r="B697" s="30"/>
      <c r="C697" s="87"/>
      <c r="D697" s="87"/>
      <c r="E697" s="87"/>
      <c r="F697" s="87"/>
      <c r="G697" s="87"/>
      <c r="H697" s="87"/>
      <c r="I697" s="87"/>
      <c r="J697" s="87"/>
      <c r="K697" s="87"/>
      <c r="L697" s="87"/>
      <c r="M697" s="87"/>
      <c r="N697" s="28"/>
    </row>
    <row r="698" spans="1:14" hidden="1" x14ac:dyDescent="0.2">
      <c r="A698" s="15" t="str">
        <f t="shared" ref="A698:A709" si="257">A17</f>
        <v>Melissa Bibb</v>
      </c>
      <c r="B698" s="108">
        <v>0</v>
      </c>
      <c r="C698" s="87">
        <v>0</v>
      </c>
      <c r="D698" s="87">
        <v>0</v>
      </c>
      <c r="E698" s="87">
        <v>0</v>
      </c>
      <c r="F698" s="87"/>
      <c r="G698" s="87"/>
      <c r="H698" s="87"/>
      <c r="I698" s="87"/>
      <c r="J698" s="87"/>
      <c r="K698" s="87"/>
      <c r="L698" s="87"/>
      <c r="M698" s="87"/>
      <c r="N698" s="35">
        <f>SUM(B698:M698)</f>
        <v>0</v>
      </c>
    </row>
    <row r="699" spans="1:14" hidden="1" x14ac:dyDescent="0.2">
      <c r="A699" s="15" t="str">
        <f t="shared" si="257"/>
        <v>Sue Covey</v>
      </c>
      <c r="B699" s="19">
        <v>0</v>
      </c>
      <c r="C699" s="19">
        <v>0</v>
      </c>
      <c r="D699" s="19">
        <v>0</v>
      </c>
      <c r="E699" s="19">
        <v>0</v>
      </c>
      <c r="F699" s="19"/>
      <c r="G699" s="19"/>
      <c r="H699" s="19"/>
      <c r="I699" s="19"/>
      <c r="J699" s="19"/>
      <c r="K699" s="19"/>
      <c r="L699" s="19"/>
      <c r="M699" s="19"/>
      <c r="N699" s="35">
        <f>SUM(B699:M699)</f>
        <v>0</v>
      </c>
    </row>
    <row r="700" spans="1:14" hidden="1" x14ac:dyDescent="0.2">
      <c r="A700" s="15" t="str">
        <f t="shared" si="257"/>
        <v>John Cummings</v>
      </c>
      <c r="B700" s="19">
        <v>0</v>
      </c>
      <c r="C700" s="19">
        <v>0</v>
      </c>
      <c r="D700" s="19">
        <v>0</v>
      </c>
      <c r="E700" s="19">
        <v>0</v>
      </c>
      <c r="F700" s="19"/>
      <c r="G700" s="19"/>
      <c r="H700" s="19"/>
      <c r="I700" s="19"/>
      <c r="J700" s="19"/>
      <c r="K700" s="19"/>
      <c r="L700" s="19"/>
      <c r="M700" s="19"/>
      <c r="N700" s="35">
        <f>SUM(B700:M700)</f>
        <v>0</v>
      </c>
    </row>
    <row r="701" spans="1:14" hidden="1" x14ac:dyDescent="0.2">
      <c r="A701" s="15" t="str">
        <f t="shared" si="257"/>
        <v>Alisha Engles</v>
      </c>
      <c r="B701" s="19">
        <v>0</v>
      </c>
      <c r="C701" s="19">
        <v>0</v>
      </c>
      <c r="D701" s="19">
        <v>0</v>
      </c>
      <c r="E701" s="19">
        <v>0</v>
      </c>
      <c r="F701" s="19"/>
      <c r="G701" s="19"/>
      <c r="H701" s="19"/>
      <c r="I701" s="19"/>
      <c r="J701" s="19"/>
      <c r="K701" s="19"/>
      <c r="L701" s="19"/>
      <c r="M701" s="19"/>
      <c r="N701" s="35">
        <f t="shared" ref="N701:N709" si="258">SUM(B701:M701)</f>
        <v>0</v>
      </c>
    </row>
    <row r="702" spans="1:14" hidden="1" x14ac:dyDescent="0.2">
      <c r="A702" s="15" t="str">
        <f t="shared" si="257"/>
        <v>Christina Jones</v>
      </c>
      <c r="B702" s="19">
        <v>0</v>
      </c>
      <c r="C702" s="19">
        <v>0</v>
      </c>
      <c r="D702" s="19">
        <v>0</v>
      </c>
      <c r="E702" s="19">
        <v>0</v>
      </c>
      <c r="F702" s="19"/>
      <c r="G702" s="19"/>
      <c r="H702" s="19"/>
      <c r="I702" s="19"/>
      <c r="J702" s="19"/>
      <c r="K702" s="19"/>
      <c r="L702" s="19"/>
      <c r="M702" s="19"/>
      <c r="N702" s="35">
        <f t="shared" si="258"/>
        <v>0</v>
      </c>
    </row>
    <row r="703" spans="1:14" hidden="1" x14ac:dyDescent="0.2">
      <c r="A703" s="15" t="str">
        <f t="shared" si="257"/>
        <v>Tina Kelly</v>
      </c>
      <c r="B703" s="19">
        <v>0</v>
      </c>
      <c r="C703" s="19">
        <v>0</v>
      </c>
      <c r="D703" s="19">
        <v>0</v>
      </c>
      <c r="E703" s="19">
        <v>0</v>
      </c>
      <c r="F703" s="19"/>
      <c r="G703" s="19"/>
      <c r="H703" s="19"/>
      <c r="I703" s="19"/>
      <c r="J703" s="19"/>
      <c r="K703" s="19"/>
      <c r="L703" s="19"/>
      <c r="M703" s="19"/>
      <c r="N703" s="35">
        <f t="shared" si="258"/>
        <v>0</v>
      </c>
    </row>
    <row r="704" spans="1:14" hidden="1" x14ac:dyDescent="0.2">
      <c r="A704" s="15" t="str">
        <f t="shared" si="257"/>
        <v>Brandon Kirby</v>
      </c>
      <c r="B704" s="19">
        <v>0</v>
      </c>
      <c r="C704" s="19">
        <v>0</v>
      </c>
      <c r="D704" s="19">
        <v>0</v>
      </c>
      <c r="E704" s="19">
        <v>0</v>
      </c>
      <c r="F704" s="19"/>
      <c r="G704" s="19"/>
      <c r="H704" s="19"/>
      <c r="I704" s="19"/>
      <c r="J704" s="19"/>
      <c r="K704" s="19"/>
      <c r="L704" s="19"/>
      <c r="M704" s="19"/>
      <c r="N704" s="35">
        <f t="shared" si="258"/>
        <v>0</v>
      </c>
    </row>
    <row r="705" spans="1:14" hidden="1" x14ac:dyDescent="0.2">
      <c r="A705" s="15" t="str">
        <f t="shared" si="257"/>
        <v>Lindsay Mata</v>
      </c>
      <c r="B705" s="19">
        <v>0</v>
      </c>
      <c r="C705" s="19">
        <v>0</v>
      </c>
      <c r="D705" s="19">
        <v>0</v>
      </c>
      <c r="E705" s="19">
        <v>0</v>
      </c>
      <c r="F705" s="19"/>
      <c r="G705" s="19"/>
      <c r="H705" s="19"/>
      <c r="I705" s="19"/>
      <c r="J705" s="19"/>
      <c r="K705" s="19"/>
      <c r="L705" s="19"/>
      <c r="M705" s="19"/>
      <c r="N705" s="35">
        <f t="shared" si="258"/>
        <v>0</v>
      </c>
    </row>
    <row r="706" spans="1:14" hidden="1" x14ac:dyDescent="0.2">
      <c r="A706" s="15" t="str">
        <f t="shared" si="257"/>
        <v>Erin Patterson</v>
      </c>
      <c r="B706" s="19">
        <v>0</v>
      </c>
      <c r="C706" s="19">
        <v>0</v>
      </c>
      <c r="D706" s="19">
        <v>0</v>
      </c>
      <c r="E706" s="19">
        <v>0</v>
      </c>
      <c r="F706" s="19"/>
      <c r="G706" s="19"/>
      <c r="H706" s="19"/>
      <c r="I706" s="19"/>
      <c r="J706" s="19"/>
      <c r="K706" s="19"/>
      <c r="L706" s="19"/>
      <c r="M706" s="19"/>
      <c r="N706" s="35">
        <f t="shared" si="258"/>
        <v>0</v>
      </c>
    </row>
    <row r="707" spans="1:14" hidden="1" x14ac:dyDescent="0.2">
      <c r="A707" s="15" t="str">
        <f t="shared" si="257"/>
        <v>Hugo Salcido</v>
      </c>
      <c r="B707" s="19">
        <v>0</v>
      </c>
      <c r="C707" s="19">
        <v>0</v>
      </c>
      <c r="D707" s="19">
        <v>0</v>
      </c>
      <c r="E707" s="19">
        <v>0</v>
      </c>
      <c r="F707" s="19"/>
      <c r="G707" s="19"/>
      <c r="H707" s="19"/>
      <c r="I707" s="19"/>
      <c r="J707" s="19"/>
      <c r="K707" s="19"/>
      <c r="L707" s="19"/>
      <c r="M707" s="19"/>
      <c r="N707" s="35">
        <f t="shared" si="258"/>
        <v>0</v>
      </c>
    </row>
    <row r="708" spans="1:14" hidden="1" x14ac:dyDescent="0.2">
      <c r="A708" s="15" t="str">
        <f t="shared" si="257"/>
        <v>Sherri Suenram</v>
      </c>
      <c r="B708" s="19">
        <v>0</v>
      </c>
      <c r="C708" s="19">
        <v>0</v>
      </c>
      <c r="D708" s="19">
        <v>0</v>
      </c>
      <c r="E708" s="19">
        <v>0</v>
      </c>
      <c r="F708" s="19"/>
      <c r="G708" s="19"/>
      <c r="H708" s="19"/>
      <c r="I708" s="19"/>
      <c r="J708" s="19"/>
      <c r="K708" s="19"/>
      <c r="L708" s="19"/>
      <c r="M708" s="19"/>
      <c r="N708" s="35">
        <f t="shared" si="258"/>
        <v>0</v>
      </c>
    </row>
    <row r="709" spans="1:14" x14ac:dyDescent="0.2">
      <c r="A709" s="16" t="str">
        <f t="shared" si="257"/>
        <v>Heather Surrell</v>
      </c>
      <c r="B709" s="95">
        <v>0</v>
      </c>
      <c r="C709" s="95">
        <v>0</v>
      </c>
      <c r="D709" s="95">
        <v>0</v>
      </c>
      <c r="E709" s="95">
        <v>0</v>
      </c>
      <c r="F709" s="95"/>
      <c r="G709" s="95"/>
      <c r="H709" s="95"/>
      <c r="I709" s="95"/>
      <c r="J709" s="95"/>
      <c r="K709" s="95"/>
      <c r="L709" s="95"/>
      <c r="M709" s="95"/>
      <c r="N709" s="34">
        <f t="shared" si="258"/>
        <v>0</v>
      </c>
    </row>
    <row r="710" spans="1:14" x14ac:dyDescent="0.2">
      <c r="A710" s="32" t="s">
        <v>67</v>
      </c>
      <c r="B710" s="96">
        <f>SUM(B698:B709)</f>
        <v>0</v>
      </c>
      <c r="C710" s="96">
        <f t="shared" ref="C710:N710" si="259">SUM(C698:C709)</f>
        <v>0</v>
      </c>
      <c r="D710" s="96">
        <f t="shared" si="259"/>
        <v>0</v>
      </c>
      <c r="E710" s="96">
        <f t="shared" si="259"/>
        <v>0</v>
      </c>
      <c r="F710" s="96">
        <f t="shared" si="259"/>
        <v>0</v>
      </c>
      <c r="G710" s="96">
        <f t="shared" si="259"/>
        <v>0</v>
      </c>
      <c r="H710" s="96">
        <f t="shared" si="259"/>
        <v>0</v>
      </c>
      <c r="I710" s="96">
        <f t="shared" si="259"/>
        <v>0</v>
      </c>
      <c r="J710" s="96">
        <f t="shared" si="259"/>
        <v>0</v>
      </c>
      <c r="K710" s="96">
        <f t="shared" si="259"/>
        <v>0</v>
      </c>
      <c r="L710" s="96">
        <f t="shared" si="259"/>
        <v>0</v>
      </c>
      <c r="M710" s="96">
        <f t="shared" si="259"/>
        <v>0</v>
      </c>
      <c r="N710" s="96">
        <f t="shared" si="259"/>
        <v>0</v>
      </c>
    </row>
    <row r="711" spans="1:14" x14ac:dyDescent="0.2">
      <c r="B711" s="19"/>
      <c r="G711"/>
      <c r="H711"/>
      <c r="I711"/>
    </row>
    <row r="712" spans="1:14" x14ac:dyDescent="0.2">
      <c r="A712" s="79" t="s">
        <v>26</v>
      </c>
      <c r="B712" s="99">
        <f t="shared" ref="B712:M712" si="260">B678</f>
        <v>5000</v>
      </c>
      <c r="C712" s="99">
        <f t="shared" si="260"/>
        <v>0</v>
      </c>
      <c r="D712" s="99">
        <f t="shared" si="260"/>
        <v>0</v>
      </c>
      <c r="E712" s="99">
        <f t="shared" si="260"/>
        <v>0</v>
      </c>
      <c r="F712" s="99">
        <f t="shared" si="260"/>
        <v>0</v>
      </c>
      <c r="G712" s="99">
        <f t="shared" si="260"/>
        <v>0</v>
      </c>
      <c r="H712" s="99">
        <f t="shared" si="260"/>
        <v>0</v>
      </c>
      <c r="I712" s="99">
        <f t="shared" si="260"/>
        <v>0</v>
      </c>
      <c r="J712" s="99">
        <f t="shared" si="260"/>
        <v>0</v>
      </c>
      <c r="K712" s="99">
        <f t="shared" si="260"/>
        <v>0</v>
      </c>
      <c r="L712" s="99">
        <f t="shared" si="260"/>
        <v>0</v>
      </c>
      <c r="M712" s="99">
        <f t="shared" si="260"/>
        <v>0</v>
      </c>
      <c r="N712" s="35">
        <f>SUM(B712:M712)</f>
        <v>5000</v>
      </c>
    </row>
    <row r="713" spans="1:14" x14ac:dyDescent="0.2">
      <c r="A713" s="79" t="s">
        <v>27</v>
      </c>
      <c r="B713" s="99">
        <f t="shared" ref="B713:M713" si="261">B694</f>
        <v>0</v>
      </c>
      <c r="C713" s="99">
        <f t="shared" si="261"/>
        <v>0</v>
      </c>
      <c r="D713" s="99">
        <f t="shared" si="261"/>
        <v>3000</v>
      </c>
      <c r="E713" s="99">
        <f t="shared" si="261"/>
        <v>2000</v>
      </c>
      <c r="F713" s="99">
        <f t="shared" si="261"/>
        <v>0</v>
      </c>
      <c r="G713" s="99">
        <f t="shared" si="261"/>
        <v>0</v>
      </c>
      <c r="H713" s="99">
        <f t="shared" si="261"/>
        <v>0</v>
      </c>
      <c r="I713" s="99">
        <f t="shared" si="261"/>
        <v>0</v>
      </c>
      <c r="J713" s="99">
        <f t="shared" si="261"/>
        <v>0</v>
      </c>
      <c r="K713" s="99">
        <f t="shared" si="261"/>
        <v>0</v>
      </c>
      <c r="L713" s="99">
        <f t="shared" si="261"/>
        <v>0</v>
      </c>
      <c r="M713" s="99">
        <f t="shared" si="261"/>
        <v>0</v>
      </c>
      <c r="N713" s="35">
        <f>SUM(B713:M713)</f>
        <v>5000</v>
      </c>
    </row>
    <row r="714" spans="1:14" x14ac:dyDescent="0.2">
      <c r="A714" s="80" t="s">
        <v>28</v>
      </c>
      <c r="B714" s="101">
        <f t="shared" ref="B714:M714" si="262">B710</f>
        <v>0</v>
      </c>
      <c r="C714" s="101">
        <f t="shared" si="262"/>
        <v>0</v>
      </c>
      <c r="D714" s="101">
        <f t="shared" si="262"/>
        <v>0</v>
      </c>
      <c r="E714" s="101">
        <f t="shared" si="262"/>
        <v>0</v>
      </c>
      <c r="F714" s="101">
        <f t="shared" si="262"/>
        <v>0</v>
      </c>
      <c r="G714" s="101">
        <f t="shared" si="262"/>
        <v>0</v>
      </c>
      <c r="H714" s="101">
        <f t="shared" si="262"/>
        <v>0</v>
      </c>
      <c r="I714" s="101">
        <f t="shared" si="262"/>
        <v>0</v>
      </c>
      <c r="J714" s="101">
        <f t="shared" si="262"/>
        <v>0</v>
      </c>
      <c r="K714" s="101">
        <f t="shared" si="262"/>
        <v>0</v>
      </c>
      <c r="L714" s="101">
        <f t="shared" si="262"/>
        <v>0</v>
      </c>
      <c r="M714" s="101">
        <f t="shared" si="262"/>
        <v>0</v>
      </c>
      <c r="N714" s="34">
        <f>SUM(B714:M714)</f>
        <v>0</v>
      </c>
    </row>
    <row r="715" spans="1:14" x14ac:dyDescent="0.2">
      <c r="A715" s="70" t="s">
        <v>98</v>
      </c>
      <c r="B715" s="29">
        <f t="shared" ref="B715:N715" si="263">SUM(B712:B714)</f>
        <v>5000</v>
      </c>
      <c r="C715" s="29">
        <f t="shared" si="263"/>
        <v>0</v>
      </c>
      <c r="D715" s="29">
        <f t="shared" si="263"/>
        <v>3000</v>
      </c>
      <c r="E715" s="29">
        <f t="shared" si="263"/>
        <v>2000</v>
      </c>
      <c r="F715" s="29">
        <f t="shared" si="263"/>
        <v>0</v>
      </c>
      <c r="G715" s="29">
        <f t="shared" si="263"/>
        <v>0</v>
      </c>
      <c r="H715" s="29">
        <f t="shared" si="263"/>
        <v>0</v>
      </c>
      <c r="I715" s="29">
        <f t="shared" si="263"/>
        <v>0</v>
      </c>
      <c r="J715" s="29">
        <f t="shared" si="263"/>
        <v>0</v>
      </c>
      <c r="K715" s="29">
        <f t="shared" si="263"/>
        <v>0</v>
      </c>
      <c r="L715" s="29">
        <f t="shared" si="263"/>
        <v>0</v>
      </c>
      <c r="M715" s="29">
        <f t="shared" si="263"/>
        <v>0</v>
      </c>
      <c r="N715" s="31">
        <f t="shared" si="263"/>
        <v>10000</v>
      </c>
    </row>
    <row r="716" spans="1:14" x14ac:dyDescent="0.2"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6"/>
    </row>
    <row r="717" spans="1:14" x14ac:dyDescent="0.2">
      <c r="A717" s="77" t="s">
        <v>42</v>
      </c>
      <c r="B717" s="92">
        <f t="shared" ref="B717:N717" si="264">B712/B715</f>
        <v>1</v>
      </c>
      <c r="C717" s="92" t="e">
        <f t="shared" si="264"/>
        <v>#DIV/0!</v>
      </c>
      <c r="D717" s="92">
        <f t="shared" si="264"/>
        <v>0</v>
      </c>
      <c r="E717" s="92">
        <f t="shared" si="264"/>
        <v>0</v>
      </c>
      <c r="F717" s="92" t="e">
        <f t="shared" si="264"/>
        <v>#DIV/0!</v>
      </c>
      <c r="G717" s="92" t="e">
        <f t="shared" si="264"/>
        <v>#DIV/0!</v>
      </c>
      <c r="H717" s="92" t="e">
        <f t="shared" si="264"/>
        <v>#DIV/0!</v>
      </c>
      <c r="I717" s="92" t="e">
        <f t="shared" si="264"/>
        <v>#DIV/0!</v>
      </c>
      <c r="J717" s="92" t="e">
        <f t="shared" si="264"/>
        <v>#DIV/0!</v>
      </c>
      <c r="K717" s="92" t="e">
        <f t="shared" si="264"/>
        <v>#DIV/0!</v>
      </c>
      <c r="L717" s="92" t="e">
        <f t="shared" si="264"/>
        <v>#DIV/0!</v>
      </c>
      <c r="M717" s="92" t="e">
        <f t="shared" si="264"/>
        <v>#DIV/0!</v>
      </c>
      <c r="N717" s="17">
        <f t="shared" si="264"/>
        <v>0.5</v>
      </c>
    </row>
    <row r="718" spans="1:14" x14ac:dyDescent="0.2">
      <c r="A718" s="77" t="s">
        <v>43</v>
      </c>
      <c r="B718" s="92">
        <f t="shared" ref="B718:N718" si="265">B713/B715</f>
        <v>0</v>
      </c>
      <c r="C718" s="92" t="e">
        <f t="shared" si="265"/>
        <v>#DIV/0!</v>
      </c>
      <c r="D718" s="92">
        <f t="shared" si="265"/>
        <v>1</v>
      </c>
      <c r="E718" s="92">
        <f t="shared" si="265"/>
        <v>1</v>
      </c>
      <c r="F718" s="92" t="e">
        <f t="shared" si="265"/>
        <v>#DIV/0!</v>
      </c>
      <c r="G718" s="92" t="e">
        <f t="shared" si="265"/>
        <v>#DIV/0!</v>
      </c>
      <c r="H718" s="92" t="e">
        <f t="shared" si="265"/>
        <v>#DIV/0!</v>
      </c>
      <c r="I718" s="92" t="e">
        <f t="shared" si="265"/>
        <v>#DIV/0!</v>
      </c>
      <c r="J718" s="92" t="e">
        <f t="shared" si="265"/>
        <v>#DIV/0!</v>
      </c>
      <c r="K718" s="92" t="e">
        <f t="shared" si="265"/>
        <v>#DIV/0!</v>
      </c>
      <c r="L718" s="92" t="e">
        <f t="shared" si="265"/>
        <v>#DIV/0!</v>
      </c>
      <c r="M718" s="92" t="e">
        <f t="shared" si="265"/>
        <v>#DIV/0!</v>
      </c>
      <c r="N718" s="17">
        <f t="shared" si="265"/>
        <v>0.5</v>
      </c>
    </row>
    <row r="719" spans="1:14" x14ac:dyDescent="0.2">
      <c r="A719" s="77" t="s">
        <v>44</v>
      </c>
      <c r="B719" s="92">
        <f t="shared" ref="B719:N719" si="266">B714/B715</f>
        <v>0</v>
      </c>
      <c r="C719" s="92" t="e">
        <f t="shared" si="266"/>
        <v>#DIV/0!</v>
      </c>
      <c r="D719" s="92">
        <f t="shared" si="266"/>
        <v>0</v>
      </c>
      <c r="E719" s="92">
        <f t="shared" si="266"/>
        <v>0</v>
      </c>
      <c r="F719" s="92" t="e">
        <f t="shared" si="266"/>
        <v>#DIV/0!</v>
      </c>
      <c r="G719" s="92" t="e">
        <f t="shared" si="266"/>
        <v>#DIV/0!</v>
      </c>
      <c r="H719" s="92" t="e">
        <f t="shared" si="266"/>
        <v>#DIV/0!</v>
      </c>
      <c r="I719" s="92" t="e">
        <f t="shared" si="266"/>
        <v>#DIV/0!</v>
      </c>
      <c r="J719" s="92" t="e">
        <f t="shared" si="266"/>
        <v>#DIV/0!</v>
      </c>
      <c r="K719" s="92" t="e">
        <f t="shared" si="266"/>
        <v>#DIV/0!</v>
      </c>
      <c r="L719" s="92" t="e">
        <f t="shared" si="266"/>
        <v>#DIV/0!</v>
      </c>
      <c r="M719" s="92" t="e">
        <f t="shared" si="266"/>
        <v>#DIV/0!</v>
      </c>
      <c r="N719" s="17">
        <f t="shared" si="266"/>
        <v>0</v>
      </c>
    </row>
    <row r="720" spans="1:14" x14ac:dyDescent="0.2">
      <c r="G720"/>
      <c r="H720"/>
      <c r="I720"/>
    </row>
    <row r="721" spans="1:14" ht="15.75" x14ac:dyDescent="0.25">
      <c r="A721" s="74" t="s">
        <v>93</v>
      </c>
      <c r="B721" s="10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5"/>
    </row>
    <row r="722" spans="1:14" x14ac:dyDescent="0.2">
      <c r="A722" s="76"/>
      <c r="B722" s="60" t="s">
        <v>2</v>
      </c>
      <c r="C722" s="26" t="s">
        <v>3</v>
      </c>
      <c r="D722" s="26" t="s">
        <v>4</v>
      </c>
      <c r="E722" s="26" t="s">
        <v>5</v>
      </c>
      <c r="F722" s="26" t="s">
        <v>6</v>
      </c>
      <c r="G722" s="26" t="s">
        <v>7</v>
      </c>
      <c r="H722" s="26" t="s">
        <v>8</v>
      </c>
      <c r="I722" s="26" t="s">
        <v>9</v>
      </c>
      <c r="J722" s="26" t="s">
        <v>10</v>
      </c>
      <c r="K722" s="26" t="s">
        <v>11</v>
      </c>
      <c r="L722" s="26" t="s">
        <v>12</v>
      </c>
      <c r="M722" s="26" t="s">
        <v>13</v>
      </c>
      <c r="N722" s="48" t="s">
        <v>14</v>
      </c>
    </row>
    <row r="723" spans="1:14" x14ac:dyDescent="0.2">
      <c r="A723" s="75" t="s">
        <v>22</v>
      </c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6"/>
    </row>
    <row r="724" spans="1:14" hidden="1" x14ac:dyDescent="0.2">
      <c r="A724" s="15" t="str">
        <f t="shared" ref="A724:A735" si="267">A17</f>
        <v>Melissa Bibb</v>
      </c>
      <c r="B724" s="2">
        <v>0</v>
      </c>
      <c r="C724" s="2">
        <v>0</v>
      </c>
      <c r="D724" s="2">
        <v>0</v>
      </c>
      <c r="E724" s="2">
        <v>0</v>
      </c>
      <c r="F724" s="2"/>
      <c r="G724" s="2"/>
      <c r="H724" s="2"/>
      <c r="I724" s="2"/>
      <c r="J724" s="2"/>
      <c r="K724" s="2"/>
      <c r="L724" s="2"/>
      <c r="M724" s="2"/>
      <c r="N724" s="54">
        <f t="shared" ref="N724:N735" si="268">SUM(B724:M724)</f>
        <v>0</v>
      </c>
    </row>
    <row r="725" spans="1:14" hidden="1" x14ac:dyDescent="0.2">
      <c r="A725" s="15" t="str">
        <f t="shared" si="267"/>
        <v>Sue Covey</v>
      </c>
      <c r="B725">
        <v>0</v>
      </c>
      <c r="C725">
        <v>0</v>
      </c>
      <c r="D725">
        <v>0</v>
      </c>
      <c r="E725">
        <v>0</v>
      </c>
      <c r="G725"/>
      <c r="H725"/>
      <c r="I725"/>
      <c r="N725" s="54">
        <f t="shared" si="268"/>
        <v>0</v>
      </c>
    </row>
    <row r="726" spans="1:14" hidden="1" x14ac:dyDescent="0.2">
      <c r="A726" s="15" t="str">
        <f t="shared" si="267"/>
        <v>John Cummings</v>
      </c>
      <c r="B726">
        <v>0</v>
      </c>
      <c r="C726">
        <v>0</v>
      </c>
      <c r="D726">
        <v>0</v>
      </c>
      <c r="E726">
        <v>0</v>
      </c>
      <c r="G726"/>
      <c r="H726"/>
      <c r="I726"/>
      <c r="N726" s="54">
        <f t="shared" si="268"/>
        <v>0</v>
      </c>
    </row>
    <row r="727" spans="1:14" hidden="1" x14ac:dyDescent="0.2">
      <c r="A727" s="15" t="str">
        <f t="shared" si="267"/>
        <v>Alisha Engles</v>
      </c>
      <c r="B727">
        <v>0</v>
      </c>
      <c r="C727">
        <v>0</v>
      </c>
      <c r="D727">
        <v>0</v>
      </c>
      <c r="E727">
        <v>0</v>
      </c>
      <c r="G727"/>
      <c r="H727"/>
      <c r="I727"/>
      <c r="N727" s="54">
        <f t="shared" si="268"/>
        <v>0</v>
      </c>
    </row>
    <row r="728" spans="1:14" hidden="1" x14ac:dyDescent="0.2">
      <c r="A728" s="15" t="str">
        <f t="shared" si="267"/>
        <v>Christina Jones</v>
      </c>
      <c r="B728">
        <v>0</v>
      </c>
      <c r="C728">
        <v>0</v>
      </c>
      <c r="D728">
        <v>0</v>
      </c>
      <c r="E728">
        <v>0</v>
      </c>
      <c r="G728"/>
      <c r="H728"/>
      <c r="I728"/>
      <c r="N728" s="54">
        <f t="shared" si="268"/>
        <v>0</v>
      </c>
    </row>
    <row r="729" spans="1:14" x14ac:dyDescent="0.2">
      <c r="A729" s="15" t="str">
        <f t="shared" si="267"/>
        <v>Tina Kelly</v>
      </c>
      <c r="B729">
        <v>0</v>
      </c>
      <c r="C729">
        <v>0</v>
      </c>
      <c r="D729">
        <v>0</v>
      </c>
      <c r="E729">
        <v>0</v>
      </c>
      <c r="G729"/>
      <c r="H729"/>
      <c r="I729"/>
      <c r="N729" s="54">
        <f t="shared" si="268"/>
        <v>0</v>
      </c>
    </row>
    <row r="730" spans="1:14" hidden="1" x14ac:dyDescent="0.2">
      <c r="A730" s="15" t="str">
        <f t="shared" si="267"/>
        <v>Brandon Kirby</v>
      </c>
      <c r="B730">
        <v>0</v>
      </c>
      <c r="C730">
        <v>0</v>
      </c>
      <c r="D730">
        <v>0</v>
      </c>
      <c r="E730">
        <v>0</v>
      </c>
      <c r="G730"/>
      <c r="H730"/>
      <c r="I730"/>
      <c r="N730" s="54">
        <f t="shared" si="268"/>
        <v>0</v>
      </c>
    </row>
    <row r="731" spans="1:14" hidden="1" x14ac:dyDescent="0.2">
      <c r="A731" s="15" t="str">
        <f t="shared" si="267"/>
        <v>Lindsay Mata</v>
      </c>
      <c r="B731">
        <v>0</v>
      </c>
      <c r="C731">
        <v>0</v>
      </c>
      <c r="D731">
        <v>0</v>
      </c>
      <c r="E731">
        <v>0</v>
      </c>
      <c r="G731"/>
      <c r="H731"/>
      <c r="I731"/>
      <c r="N731" s="54">
        <f t="shared" si="268"/>
        <v>0</v>
      </c>
    </row>
    <row r="732" spans="1:14" hidden="1" x14ac:dyDescent="0.2">
      <c r="A732" s="15" t="str">
        <f t="shared" si="267"/>
        <v>Erin Patterson</v>
      </c>
      <c r="B732">
        <v>0</v>
      </c>
      <c r="C732">
        <v>0</v>
      </c>
      <c r="D732">
        <v>0</v>
      </c>
      <c r="E732">
        <v>0</v>
      </c>
      <c r="G732"/>
      <c r="H732"/>
      <c r="I732"/>
      <c r="N732" s="54">
        <f t="shared" si="268"/>
        <v>0</v>
      </c>
    </row>
    <row r="733" spans="1:14" x14ac:dyDescent="0.2">
      <c r="A733" s="15" t="str">
        <f t="shared" si="267"/>
        <v>Hugo Salcido</v>
      </c>
      <c r="B733">
        <v>1</v>
      </c>
      <c r="C733">
        <v>0</v>
      </c>
      <c r="D733">
        <v>0</v>
      </c>
      <c r="E733">
        <v>0</v>
      </c>
      <c r="G733"/>
      <c r="H733"/>
      <c r="I733"/>
      <c r="N733" s="54">
        <f t="shared" si="268"/>
        <v>1</v>
      </c>
    </row>
    <row r="734" spans="1:14" hidden="1" x14ac:dyDescent="0.2">
      <c r="A734" s="15" t="str">
        <f t="shared" si="267"/>
        <v>Sherri Suenram</v>
      </c>
      <c r="B734">
        <v>0</v>
      </c>
      <c r="C734">
        <v>0</v>
      </c>
      <c r="D734">
        <v>0</v>
      </c>
      <c r="E734">
        <v>0</v>
      </c>
      <c r="G734"/>
      <c r="H734"/>
      <c r="I734"/>
      <c r="N734" s="54">
        <f t="shared" si="268"/>
        <v>0</v>
      </c>
    </row>
    <row r="735" spans="1:14" hidden="1" x14ac:dyDescent="0.2">
      <c r="A735" s="16" t="str">
        <f t="shared" si="267"/>
        <v>Heather Surrell</v>
      </c>
      <c r="B735" s="3">
        <v>0</v>
      </c>
      <c r="C735" s="3">
        <v>0</v>
      </c>
      <c r="D735" s="3">
        <v>0</v>
      </c>
      <c r="E735" s="3">
        <v>0</v>
      </c>
      <c r="F735" s="3"/>
      <c r="G735" s="3"/>
      <c r="H735" s="3"/>
      <c r="I735" s="3"/>
      <c r="J735" s="3"/>
      <c r="K735" s="3"/>
      <c r="L735" s="3"/>
      <c r="M735" s="3"/>
      <c r="N735" s="51">
        <f t="shared" si="268"/>
        <v>0</v>
      </c>
    </row>
    <row r="736" spans="1:14" x14ac:dyDescent="0.2">
      <c r="A736" s="32" t="s">
        <v>68</v>
      </c>
      <c r="B736" s="103">
        <f>SUM(B724:B735)</f>
        <v>1</v>
      </c>
      <c r="C736" s="103">
        <f t="shared" ref="C736:N736" si="269">SUM(C724:C735)</f>
        <v>0</v>
      </c>
      <c r="D736" s="103">
        <f t="shared" si="269"/>
        <v>0</v>
      </c>
      <c r="E736" s="103">
        <f t="shared" si="269"/>
        <v>0</v>
      </c>
      <c r="F736" s="103">
        <f t="shared" si="269"/>
        <v>0</v>
      </c>
      <c r="G736" s="103">
        <f t="shared" si="269"/>
        <v>0</v>
      </c>
      <c r="H736" s="103">
        <f t="shared" si="269"/>
        <v>0</v>
      </c>
      <c r="I736" s="103">
        <f t="shared" si="269"/>
        <v>0</v>
      </c>
      <c r="J736" s="103">
        <f t="shared" si="269"/>
        <v>0</v>
      </c>
      <c r="K736" s="103">
        <f t="shared" si="269"/>
        <v>0</v>
      </c>
      <c r="L736" s="103">
        <f t="shared" si="269"/>
        <v>0</v>
      </c>
      <c r="M736" s="103">
        <f t="shared" si="269"/>
        <v>0</v>
      </c>
      <c r="N736" s="103">
        <f t="shared" si="269"/>
        <v>1</v>
      </c>
    </row>
    <row r="737" spans="1:14" x14ac:dyDescent="0.2">
      <c r="B737"/>
      <c r="G737"/>
      <c r="H737"/>
      <c r="I737"/>
    </row>
    <row r="738" spans="1:14" x14ac:dyDescent="0.2">
      <c r="A738" s="76"/>
      <c r="B738" s="24" t="s">
        <v>2</v>
      </c>
      <c r="C738" s="24" t="s">
        <v>3</v>
      </c>
      <c r="D738" s="24" t="s">
        <v>4</v>
      </c>
      <c r="E738" s="24" t="s">
        <v>5</v>
      </c>
      <c r="F738" s="24" t="s">
        <v>6</v>
      </c>
      <c r="G738" s="24" t="s">
        <v>7</v>
      </c>
      <c r="H738" s="24" t="s">
        <v>8</v>
      </c>
      <c r="I738" s="24" t="s">
        <v>9</v>
      </c>
      <c r="J738" s="24" t="s">
        <v>10</v>
      </c>
      <c r="K738" s="24" t="s">
        <v>11</v>
      </c>
      <c r="L738" s="24" t="s">
        <v>12</v>
      </c>
      <c r="M738" s="24" t="s">
        <v>13</v>
      </c>
      <c r="N738" s="48" t="s">
        <v>14</v>
      </c>
    </row>
    <row r="739" spans="1:14" x14ac:dyDescent="0.2">
      <c r="A739" s="75" t="s">
        <v>24</v>
      </c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8"/>
    </row>
    <row r="740" spans="1:14" x14ac:dyDescent="0.2">
      <c r="A740" s="15" t="str">
        <f t="shared" ref="A740:A751" si="270">A17</f>
        <v>Melissa Bibb</v>
      </c>
      <c r="B740" s="44">
        <v>0</v>
      </c>
      <c r="C740" s="27">
        <v>0</v>
      </c>
      <c r="D740" s="27">
        <v>0</v>
      </c>
      <c r="E740" s="27">
        <v>0</v>
      </c>
      <c r="F740" s="27"/>
      <c r="G740" s="27"/>
      <c r="H740" s="27"/>
      <c r="I740" s="27"/>
      <c r="J740" s="27"/>
      <c r="K740" s="27"/>
      <c r="L740" s="27"/>
      <c r="M740" s="27"/>
      <c r="N740" s="54">
        <f t="shared" ref="N740:N751" si="271">SUM(B740:M740)</f>
        <v>0</v>
      </c>
    </row>
    <row r="741" spans="1:14" x14ac:dyDescent="0.2">
      <c r="A741" s="15" t="str">
        <f t="shared" si="270"/>
        <v>Sue Covey</v>
      </c>
      <c r="B741">
        <v>0</v>
      </c>
      <c r="C741">
        <v>0</v>
      </c>
      <c r="D741">
        <v>0</v>
      </c>
      <c r="E741">
        <v>0</v>
      </c>
      <c r="G741"/>
      <c r="H741"/>
      <c r="I741"/>
      <c r="N741" s="54">
        <f t="shared" si="271"/>
        <v>0</v>
      </c>
    </row>
    <row r="742" spans="1:14" x14ac:dyDescent="0.2">
      <c r="A742" s="15" t="str">
        <f t="shared" si="270"/>
        <v>John Cummings</v>
      </c>
      <c r="B742">
        <v>0</v>
      </c>
      <c r="C742">
        <v>0</v>
      </c>
      <c r="D742">
        <v>0</v>
      </c>
      <c r="E742">
        <v>0</v>
      </c>
      <c r="G742"/>
      <c r="H742"/>
      <c r="I742"/>
      <c r="N742" s="54">
        <f t="shared" si="271"/>
        <v>0</v>
      </c>
    </row>
    <row r="743" spans="1:14" x14ac:dyDescent="0.2">
      <c r="A743" s="15" t="str">
        <f t="shared" si="270"/>
        <v>Alisha Engles</v>
      </c>
      <c r="B743">
        <v>0</v>
      </c>
      <c r="C743">
        <v>0</v>
      </c>
      <c r="D743">
        <v>0</v>
      </c>
      <c r="E743">
        <v>0</v>
      </c>
      <c r="G743"/>
      <c r="H743"/>
      <c r="I743"/>
      <c r="N743" s="54">
        <f t="shared" si="271"/>
        <v>0</v>
      </c>
    </row>
    <row r="744" spans="1:14" x14ac:dyDescent="0.2">
      <c r="A744" s="15" t="str">
        <f t="shared" si="270"/>
        <v>Christina Jones</v>
      </c>
      <c r="B744">
        <v>0</v>
      </c>
      <c r="C744">
        <v>0</v>
      </c>
      <c r="D744">
        <v>1</v>
      </c>
      <c r="E744">
        <v>1</v>
      </c>
      <c r="G744"/>
      <c r="H744"/>
      <c r="I744"/>
      <c r="N744" s="54">
        <f t="shared" si="271"/>
        <v>2</v>
      </c>
    </row>
    <row r="745" spans="1:14" hidden="1" x14ac:dyDescent="0.2">
      <c r="A745" s="15" t="str">
        <f t="shared" si="270"/>
        <v>Tina Kelly</v>
      </c>
      <c r="B745">
        <v>0</v>
      </c>
      <c r="C745">
        <v>0</v>
      </c>
      <c r="D745">
        <v>0</v>
      </c>
      <c r="E745">
        <v>0</v>
      </c>
      <c r="G745"/>
      <c r="H745"/>
      <c r="I745"/>
      <c r="N745" s="54">
        <f t="shared" si="271"/>
        <v>0</v>
      </c>
    </row>
    <row r="746" spans="1:14" x14ac:dyDescent="0.2">
      <c r="A746" s="15" t="str">
        <f t="shared" si="270"/>
        <v>Brandon Kirby</v>
      </c>
      <c r="B746">
        <v>0</v>
      </c>
      <c r="C746">
        <v>0</v>
      </c>
      <c r="D746">
        <v>0</v>
      </c>
      <c r="E746">
        <v>0</v>
      </c>
      <c r="G746"/>
      <c r="H746"/>
      <c r="I746"/>
      <c r="N746" s="54">
        <f t="shared" si="271"/>
        <v>0</v>
      </c>
    </row>
    <row r="747" spans="1:14" x14ac:dyDescent="0.2">
      <c r="A747" s="15" t="str">
        <f t="shared" si="270"/>
        <v>Lindsay Mata</v>
      </c>
      <c r="B747">
        <v>0</v>
      </c>
      <c r="C747">
        <v>0</v>
      </c>
      <c r="D747">
        <v>0</v>
      </c>
      <c r="E747">
        <v>0</v>
      </c>
      <c r="G747"/>
      <c r="H747"/>
      <c r="I747"/>
      <c r="N747" s="54">
        <f t="shared" si="271"/>
        <v>0</v>
      </c>
    </row>
    <row r="748" spans="1:14" hidden="1" x14ac:dyDescent="0.2">
      <c r="A748" s="15" t="str">
        <f t="shared" si="270"/>
        <v>Erin Patterson</v>
      </c>
      <c r="B748">
        <v>0</v>
      </c>
      <c r="C748">
        <v>0</v>
      </c>
      <c r="D748">
        <v>0</v>
      </c>
      <c r="E748">
        <v>0</v>
      </c>
      <c r="G748"/>
      <c r="H748"/>
      <c r="I748"/>
      <c r="N748" s="54">
        <f t="shared" si="271"/>
        <v>0</v>
      </c>
    </row>
    <row r="749" spans="1:14" hidden="1" x14ac:dyDescent="0.2">
      <c r="A749" s="15" t="str">
        <f t="shared" si="270"/>
        <v>Hugo Salcido</v>
      </c>
      <c r="B749">
        <v>0</v>
      </c>
      <c r="C749">
        <v>0</v>
      </c>
      <c r="D749">
        <v>0</v>
      </c>
      <c r="E749">
        <v>0</v>
      </c>
      <c r="G749"/>
      <c r="H749"/>
      <c r="I749"/>
      <c r="N749" s="54">
        <f t="shared" si="271"/>
        <v>0</v>
      </c>
    </row>
    <row r="750" spans="1:14" hidden="1" x14ac:dyDescent="0.2">
      <c r="A750" s="15" t="str">
        <f t="shared" si="270"/>
        <v>Sherri Suenram</v>
      </c>
      <c r="B750">
        <v>0</v>
      </c>
      <c r="C750">
        <v>0</v>
      </c>
      <c r="D750">
        <v>0</v>
      </c>
      <c r="E750">
        <v>0</v>
      </c>
      <c r="G750"/>
      <c r="H750"/>
      <c r="I750"/>
      <c r="N750" s="54">
        <f t="shared" si="271"/>
        <v>0</v>
      </c>
    </row>
    <row r="751" spans="1:14" hidden="1" x14ac:dyDescent="0.2">
      <c r="A751" s="16" t="str">
        <f t="shared" si="270"/>
        <v>Heather Surrell</v>
      </c>
      <c r="B751" s="3">
        <v>0</v>
      </c>
      <c r="C751" s="3">
        <v>0</v>
      </c>
      <c r="D751" s="3">
        <v>0</v>
      </c>
      <c r="E751" s="3">
        <v>0</v>
      </c>
      <c r="F751" s="3"/>
      <c r="G751" s="3"/>
      <c r="H751" s="3"/>
      <c r="I751" s="3"/>
      <c r="J751" s="3"/>
      <c r="K751" s="3"/>
      <c r="L751" s="3"/>
      <c r="M751" s="3"/>
      <c r="N751" s="51">
        <f t="shared" si="271"/>
        <v>0</v>
      </c>
    </row>
    <row r="752" spans="1:14" x14ac:dyDescent="0.2">
      <c r="A752" s="32" t="s">
        <v>68</v>
      </c>
      <c r="B752" s="89">
        <f>SUM(B740:B751)</f>
        <v>0</v>
      </c>
      <c r="C752" s="89">
        <f t="shared" ref="C752:N752" si="272">SUM(C740:C751)</f>
        <v>0</v>
      </c>
      <c r="D752" s="89">
        <f t="shared" si="272"/>
        <v>1</v>
      </c>
      <c r="E752" s="89">
        <f t="shared" si="272"/>
        <v>1</v>
      </c>
      <c r="F752" s="89">
        <f t="shared" si="272"/>
        <v>0</v>
      </c>
      <c r="G752" s="89">
        <f t="shared" si="272"/>
        <v>0</v>
      </c>
      <c r="H752" s="89">
        <f t="shared" si="272"/>
        <v>0</v>
      </c>
      <c r="I752" s="89">
        <f t="shared" si="272"/>
        <v>0</v>
      </c>
      <c r="J752" s="89">
        <f t="shared" si="272"/>
        <v>0</v>
      </c>
      <c r="K752" s="89">
        <f t="shared" si="272"/>
        <v>0</v>
      </c>
      <c r="L752" s="89">
        <f t="shared" si="272"/>
        <v>0</v>
      </c>
      <c r="M752" s="89">
        <f t="shared" si="272"/>
        <v>0</v>
      </c>
      <c r="N752" s="89">
        <f t="shared" si="272"/>
        <v>2</v>
      </c>
    </row>
    <row r="753" spans="1:14" x14ac:dyDescent="0.2">
      <c r="B753"/>
      <c r="G753"/>
      <c r="H753"/>
      <c r="I753"/>
    </row>
    <row r="754" spans="1:14" x14ac:dyDescent="0.2">
      <c r="A754" s="76"/>
      <c r="B754" s="24" t="s">
        <v>2</v>
      </c>
      <c r="C754" s="24" t="s">
        <v>3</v>
      </c>
      <c r="D754" s="24" t="s">
        <v>4</v>
      </c>
      <c r="E754" s="24" t="s">
        <v>5</v>
      </c>
      <c r="F754" s="24" t="s">
        <v>6</v>
      </c>
      <c r="G754" s="24" t="s">
        <v>7</v>
      </c>
      <c r="H754" s="24" t="s">
        <v>8</v>
      </c>
      <c r="I754" s="24" t="s">
        <v>9</v>
      </c>
      <c r="J754" s="24" t="s">
        <v>10</v>
      </c>
      <c r="K754" s="24" t="s">
        <v>11</v>
      </c>
      <c r="L754" s="24" t="s">
        <v>12</v>
      </c>
      <c r="M754" s="24" t="s">
        <v>13</v>
      </c>
      <c r="N754" s="48" t="s">
        <v>14</v>
      </c>
    </row>
    <row r="755" spans="1:14" x14ac:dyDescent="0.2">
      <c r="A755" s="75" t="s">
        <v>25</v>
      </c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8"/>
    </row>
    <row r="756" spans="1:14" hidden="1" x14ac:dyDescent="0.2">
      <c r="A756" s="15" t="str">
        <f t="shared" ref="A756:A767" si="273">A17</f>
        <v>Melissa Bibb</v>
      </c>
      <c r="B756" s="44">
        <v>0</v>
      </c>
      <c r="C756" s="27">
        <v>0</v>
      </c>
      <c r="D756" s="27">
        <v>0</v>
      </c>
      <c r="E756" s="27">
        <v>0</v>
      </c>
      <c r="F756" s="27"/>
      <c r="G756" s="27"/>
      <c r="H756" s="27"/>
      <c r="I756" s="27"/>
      <c r="J756" s="27"/>
      <c r="K756" s="27"/>
      <c r="L756" s="27"/>
      <c r="M756" s="27"/>
      <c r="N756" s="54">
        <f t="shared" ref="N756:N767" si="274">SUM(B756:M756)</f>
        <v>0</v>
      </c>
    </row>
    <row r="757" spans="1:14" hidden="1" x14ac:dyDescent="0.2">
      <c r="A757" s="15" t="str">
        <f t="shared" si="273"/>
        <v>Sue Covey</v>
      </c>
      <c r="B757">
        <v>0</v>
      </c>
      <c r="C757">
        <v>0</v>
      </c>
      <c r="D757">
        <v>0</v>
      </c>
      <c r="E757">
        <v>0</v>
      </c>
      <c r="G757"/>
      <c r="H757"/>
      <c r="I757"/>
      <c r="N757" s="54">
        <f t="shared" si="274"/>
        <v>0</v>
      </c>
    </row>
    <row r="758" spans="1:14" hidden="1" x14ac:dyDescent="0.2">
      <c r="A758" s="15" t="str">
        <f t="shared" si="273"/>
        <v>John Cummings</v>
      </c>
      <c r="B758">
        <v>0</v>
      </c>
      <c r="C758">
        <v>0</v>
      </c>
      <c r="D758">
        <v>0</v>
      </c>
      <c r="E758">
        <v>0</v>
      </c>
      <c r="G758"/>
      <c r="H758"/>
      <c r="I758"/>
      <c r="N758" s="54">
        <f t="shared" si="274"/>
        <v>0</v>
      </c>
    </row>
    <row r="759" spans="1:14" hidden="1" x14ac:dyDescent="0.2">
      <c r="A759" s="15" t="str">
        <f t="shared" si="273"/>
        <v>Alisha Engles</v>
      </c>
      <c r="B759">
        <v>0</v>
      </c>
      <c r="C759">
        <v>0</v>
      </c>
      <c r="D759">
        <v>0</v>
      </c>
      <c r="E759">
        <v>0</v>
      </c>
      <c r="G759"/>
      <c r="H759"/>
      <c r="I759"/>
      <c r="N759" s="54">
        <f t="shared" si="274"/>
        <v>0</v>
      </c>
    </row>
    <row r="760" spans="1:14" hidden="1" x14ac:dyDescent="0.2">
      <c r="A760" s="15" t="str">
        <f t="shared" si="273"/>
        <v>Christina Jones</v>
      </c>
      <c r="B760">
        <v>0</v>
      </c>
      <c r="C760">
        <v>0</v>
      </c>
      <c r="D760">
        <v>0</v>
      </c>
      <c r="E760">
        <v>0</v>
      </c>
      <c r="G760"/>
      <c r="H760"/>
      <c r="I760"/>
      <c r="N760" s="54">
        <f t="shared" si="274"/>
        <v>0</v>
      </c>
    </row>
    <row r="761" spans="1:14" hidden="1" x14ac:dyDescent="0.2">
      <c r="A761" s="15" t="str">
        <f t="shared" si="273"/>
        <v>Tina Kelly</v>
      </c>
      <c r="B761">
        <v>0</v>
      </c>
      <c r="C761">
        <v>0</v>
      </c>
      <c r="D761">
        <v>0</v>
      </c>
      <c r="E761">
        <v>0</v>
      </c>
      <c r="G761"/>
      <c r="H761"/>
      <c r="I761"/>
      <c r="N761" s="54">
        <f t="shared" si="274"/>
        <v>0</v>
      </c>
    </row>
    <row r="762" spans="1:14" hidden="1" x14ac:dyDescent="0.2">
      <c r="A762" s="15" t="str">
        <f t="shared" si="273"/>
        <v>Brandon Kirby</v>
      </c>
      <c r="B762">
        <v>0</v>
      </c>
      <c r="C762">
        <v>0</v>
      </c>
      <c r="D762">
        <v>0</v>
      </c>
      <c r="E762">
        <v>0</v>
      </c>
      <c r="G762"/>
      <c r="H762"/>
      <c r="I762"/>
      <c r="N762" s="54">
        <f t="shared" si="274"/>
        <v>0</v>
      </c>
    </row>
    <row r="763" spans="1:14" hidden="1" x14ac:dyDescent="0.2">
      <c r="A763" s="15" t="str">
        <f t="shared" si="273"/>
        <v>Lindsay Mata</v>
      </c>
      <c r="B763">
        <v>0</v>
      </c>
      <c r="C763">
        <v>0</v>
      </c>
      <c r="D763">
        <v>0</v>
      </c>
      <c r="E763">
        <v>0</v>
      </c>
      <c r="G763"/>
      <c r="H763"/>
      <c r="I763"/>
      <c r="N763" s="54">
        <f t="shared" si="274"/>
        <v>0</v>
      </c>
    </row>
    <row r="764" spans="1:14" hidden="1" x14ac:dyDescent="0.2">
      <c r="A764" s="15" t="str">
        <f t="shared" si="273"/>
        <v>Erin Patterson</v>
      </c>
      <c r="B764">
        <v>0</v>
      </c>
      <c r="C764">
        <v>0</v>
      </c>
      <c r="D764">
        <v>0</v>
      </c>
      <c r="E764">
        <v>0</v>
      </c>
      <c r="G764"/>
      <c r="H764"/>
      <c r="I764"/>
      <c r="N764" s="54">
        <f t="shared" si="274"/>
        <v>0</v>
      </c>
    </row>
    <row r="765" spans="1:14" hidden="1" x14ac:dyDescent="0.2">
      <c r="A765" s="15" t="str">
        <f t="shared" si="273"/>
        <v>Hugo Salcido</v>
      </c>
      <c r="B765">
        <v>0</v>
      </c>
      <c r="C765">
        <v>0</v>
      </c>
      <c r="D765">
        <v>0</v>
      </c>
      <c r="E765">
        <v>0</v>
      </c>
      <c r="G765"/>
      <c r="H765"/>
      <c r="I765"/>
      <c r="N765" s="54">
        <f t="shared" si="274"/>
        <v>0</v>
      </c>
    </row>
    <row r="766" spans="1:14" hidden="1" x14ac:dyDescent="0.2">
      <c r="A766" s="15" t="str">
        <f t="shared" si="273"/>
        <v>Sherri Suenram</v>
      </c>
      <c r="B766">
        <v>0</v>
      </c>
      <c r="C766">
        <v>0</v>
      </c>
      <c r="D766">
        <v>0</v>
      </c>
      <c r="E766">
        <v>0</v>
      </c>
      <c r="G766"/>
      <c r="H766"/>
      <c r="I766"/>
      <c r="N766" s="54">
        <f t="shared" si="274"/>
        <v>0</v>
      </c>
    </row>
    <row r="767" spans="1:14" x14ac:dyDescent="0.2">
      <c r="A767" s="16" t="str">
        <f t="shared" si="273"/>
        <v>Heather Surrell</v>
      </c>
      <c r="B767" s="3">
        <v>0</v>
      </c>
      <c r="C767" s="3">
        <v>0</v>
      </c>
      <c r="D767" s="3">
        <v>0</v>
      </c>
      <c r="E767" s="3">
        <v>0</v>
      </c>
      <c r="F767" s="3"/>
      <c r="G767" s="3"/>
      <c r="H767" s="3"/>
      <c r="I767" s="3"/>
      <c r="J767" s="3"/>
      <c r="K767" s="3"/>
      <c r="L767" s="3"/>
      <c r="M767" s="3"/>
      <c r="N767" s="51">
        <f t="shared" si="274"/>
        <v>0</v>
      </c>
    </row>
    <row r="768" spans="1:14" x14ac:dyDescent="0.2">
      <c r="A768" s="32" t="s">
        <v>68</v>
      </c>
      <c r="B768" s="89">
        <f>SUM(B756:B767)</f>
        <v>0</v>
      </c>
      <c r="C768" s="89">
        <f t="shared" ref="C768:N768" si="275">SUM(C756:C767)</f>
        <v>0</v>
      </c>
      <c r="D768" s="89">
        <f t="shared" si="275"/>
        <v>0</v>
      </c>
      <c r="E768" s="89">
        <f t="shared" si="275"/>
        <v>0</v>
      </c>
      <c r="F768" s="89">
        <f t="shared" si="275"/>
        <v>0</v>
      </c>
      <c r="G768" s="89">
        <f t="shared" si="275"/>
        <v>0</v>
      </c>
      <c r="H768" s="89">
        <f t="shared" si="275"/>
        <v>0</v>
      </c>
      <c r="I768" s="89">
        <f t="shared" si="275"/>
        <v>0</v>
      </c>
      <c r="J768" s="89">
        <f t="shared" si="275"/>
        <v>0</v>
      </c>
      <c r="K768" s="89">
        <f t="shared" si="275"/>
        <v>0</v>
      </c>
      <c r="L768" s="89">
        <f t="shared" si="275"/>
        <v>0</v>
      </c>
      <c r="M768" s="89">
        <f t="shared" si="275"/>
        <v>0</v>
      </c>
      <c r="N768" s="89">
        <f t="shared" si="275"/>
        <v>0</v>
      </c>
    </row>
    <row r="769" spans="1:15" x14ac:dyDescent="0.2">
      <c r="B769"/>
      <c r="G769"/>
      <c r="H769"/>
      <c r="I769"/>
    </row>
    <row r="770" spans="1:15" x14ac:dyDescent="0.2">
      <c r="A770" s="15" t="s">
        <v>26</v>
      </c>
      <c r="B770" s="90">
        <f t="shared" ref="B770:M770" si="276">B736</f>
        <v>1</v>
      </c>
      <c r="C770" s="90">
        <f t="shared" si="276"/>
        <v>0</v>
      </c>
      <c r="D770" s="90">
        <f t="shared" si="276"/>
        <v>0</v>
      </c>
      <c r="E770" s="90">
        <f t="shared" si="276"/>
        <v>0</v>
      </c>
      <c r="F770" s="90">
        <f t="shared" si="276"/>
        <v>0</v>
      </c>
      <c r="G770" s="90">
        <f t="shared" si="276"/>
        <v>0</v>
      </c>
      <c r="H770" s="90">
        <f t="shared" si="276"/>
        <v>0</v>
      </c>
      <c r="I770" s="90">
        <f t="shared" si="276"/>
        <v>0</v>
      </c>
      <c r="J770" s="90">
        <f t="shared" si="276"/>
        <v>0</v>
      </c>
      <c r="K770" s="90">
        <f t="shared" si="276"/>
        <v>0</v>
      </c>
      <c r="L770" s="90">
        <f t="shared" si="276"/>
        <v>0</v>
      </c>
      <c r="M770" s="90">
        <f t="shared" si="276"/>
        <v>0</v>
      </c>
      <c r="N770" s="54">
        <f>SUM(B770:M770)</f>
        <v>1</v>
      </c>
    </row>
    <row r="771" spans="1:15" x14ac:dyDescent="0.2">
      <c r="A771" s="15" t="s">
        <v>27</v>
      </c>
      <c r="B771" s="90">
        <f t="shared" ref="B771:M771" si="277">B752</f>
        <v>0</v>
      </c>
      <c r="C771" s="90">
        <f t="shared" si="277"/>
        <v>0</v>
      </c>
      <c r="D771" s="90">
        <f t="shared" si="277"/>
        <v>1</v>
      </c>
      <c r="E771" s="90">
        <f t="shared" si="277"/>
        <v>1</v>
      </c>
      <c r="F771" s="90">
        <f t="shared" si="277"/>
        <v>0</v>
      </c>
      <c r="G771" s="90">
        <f t="shared" si="277"/>
        <v>0</v>
      </c>
      <c r="H771" s="90">
        <f t="shared" si="277"/>
        <v>0</v>
      </c>
      <c r="I771" s="90">
        <f t="shared" si="277"/>
        <v>0</v>
      </c>
      <c r="J771" s="90">
        <f t="shared" si="277"/>
        <v>0</v>
      </c>
      <c r="K771" s="90">
        <f t="shared" si="277"/>
        <v>0</v>
      </c>
      <c r="L771" s="90">
        <f t="shared" si="277"/>
        <v>0</v>
      </c>
      <c r="M771" s="90">
        <f t="shared" si="277"/>
        <v>0</v>
      </c>
      <c r="N771" s="54">
        <f>SUM(B771:M771)</f>
        <v>2</v>
      </c>
    </row>
    <row r="772" spans="1:15" x14ac:dyDescent="0.2">
      <c r="A772" s="16" t="s">
        <v>28</v>
      </c>
      <c r="B772" s="91">
        <f t="shared" ref="B772:M772" si="278">B768</f>
        <v>0</v>
      </c>
      <c r="C772" s="91">
        <f t="shared" si="278"/>
        <v>0</v>
      </c>
      <c r="D772" s="91">
        <f t="shared" si="278"/>
        <v>0</v>
      </c>
      <c r="E772" s="91">
        <f t="shared" si="278"/>
        <v>0</v>
      </c>
      <c r="F772" s="91">
        <f t="shared" si="278"/>
        <v>0</v>
      </c>
      <c r="G772" s="91">
        <f t="shared" si="278"/>
        <v>0</v>
      </c>
      <c r="H772" s="91">
        <f t="shared" si="278"/>
        <v>0</v>
      </c>
      <c r="I772" s="91">
        <f t="shared" si="278"/>
        <v>0</v>
      </c>
      <c r="J772" s="91">
        <f t="shared" si="278"/>
        <v>0</v>
      </c>
      <c r="K772" s="91">
        <f t="shared" si="278"/>
        <v>0</v>
      </c>
      <c r="L772" s="91">
        <f t="shared" si="278"/>
        <v>0</v>
      </c>
      <c r="M772" s="91">
        <f t="shared" si="278"/>
        <v>0</v>
      </c>
      <c r="N772" s="51">
        <f>SUM(B772:M772)</f>
        <v>0</v>
      </c>
    </row>
    <row r="773" spans="1:15" x14ac:dyDescent="0.2">
      <c r="A773" s="71" t="s">
        <v>75</v>
      </c>
      <c r="B773" s="88">
        <f t="shared" ref="B773:N773" si="279">SUM(B770:B772)</f>
        <v>1</v>
      </c>
      <c r="C773" s="88">
        <f t="shared" si="279"/>
        <v>0</v>
      </c>
      <c r="D773" s="88">
        <f t="shared" si="279"/>
        <v>1</v>
      </c>
      <c r="E773" s="88">
        <f t="shared" si="279"/>
        <v>1</v>
      </c>
      <c r="F773" s="88">
        <f t="shared" si="279"/>
        <v>0</v>
      </c>
      <c r="G773" s="88">
        <f t="shared" si="279"/>
        <v>0</v>
      </c>
      <c r="H773" s="88">
        <f t="shared" si="279"/>
        <v>0</v>
      </c>
      <c r="I773" s="88">
        <f t="shared" si="279"/>
        <v>0</v>
      </c>
      <c r="J773" s="88">
        <f t="shared" si="279"/>
        <v>0</v>
      </c>
      <c r="K773" s="88">
        <f t="shared" si="279"/>
        <v>0</v>
      </c>
      <c r="L773" s="88">
        <f t="shared" si="279"/>
        <v>0</v>
      </c>
      <c r="M773" s="88">
        <f t="shared" si="279"/>
        <v>0</v>
      </c>
      <c r="N773" s="50">
        <f t="shared" si="279"/>
        <v>3</v>
      </c>
    </row>
    <row r="774" spans="1:15" x14ac:dyDescent="0.2"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6"/>
    </row>
    <row r="775" spans="1:15" x14ac:dyDescent="0.2">
      <c r="A775" s="77" t="s">
        <v>42</v>
      </c>
      <c r="B775" s="92">
        <f t="shared" ref="B775:N775" si="280">B770/B773</f>
        <v>1</v>
      </c>
      <c r="C775" s="92" t="e">
        <f t="shared" si="280"/>
        <v>#DIV/0!</v>
      </c>
      <c r="D775" s="92">
        <f t="shared" si="280"/>
        <v>0</v>
      </c>
      <c r="E775" s="92">
        <f t="shared" si="280"/>
        <v>0</v>
      </c>
      <c r="F775" s="92" t="e">
        <f t="shared" si="280"/>
        <v>#DIV/0!</v>
      </c>
      <c r="G775" s="92" t="e">
        <f t="shared" si="280"/>
        <v>#DIV/0!</v>
      </c>
      <c r="H775" s="92" t="e">
        <f t="shared" si="280"/>
        <v>#DIV/0!</v>
      </c>
      <c r="I775" s="92" t="e">
        <f t="shared" si="280"/>
        <v>#DIV/0!</v>
      </c>
      <c r="J775" s="92" t="e">
        <f t="shared" si="280"/>
        <v>#DIV/0!</v>
      </c>
      <c r="K775" s="92">
        <v>0</v>
      </c>
      <c r="L775" s="92" t="e">
        <f t="shared" si="280"/>
        <v>#DIV/0!</v>
      </c>
      <c r="M775" s="92" t="e">
        <f t="shared" si="280"/>
        <v>#DIV/0!</v>
      </c>
      <c r="N775" s="17">
        <f t="shared" si="280"/>
        <v>0.33333333333333331</v>
      </c>
    </row>
    <row r="776" spans="1:15" x14ac:dyDescent="0.2">
      <c r="A776" s="77" t="s">
        <v>43</v>
      </c>
      <c r="B776" s="92">
        <f t="shared" ref="B776:N776" si="281">B771/B773</f>
        <v>0</v>
      </c>
      <c r="C776" s="92" t="e">
        <f t="shared" si="281"/>
        <v>#DIV/0!</v>
      </c>
      <c r="D776" s="92">
        <f t="shared" si="281"/>
        <v>1</v>
      </c>
      <c r="E776" s="92">
        <f t="shared" si="281"/>
        <v>1</v>
      </c>
      <c r="F776" s="92" t="e">
        <f t="shared" si="281"/>
        <v>#DIV/0!</v>
      </c>
      <c r="G776" s="92" t="e">
        <f t="shared" si="281"/>
        <v>#DIV/0!</v>
      </c>
      <c r="H776" s="92" t="e">
        <f t="shared" si="281"/>
        <v>#DIV/0!</v>
      </c>
      <c r="I776" s="92" t="e">
        <f t="shared" si="281"/>
        <v>#DIV/0!</v>
      </c>
      <c r="J776" s="92" t="e">
        <f t="shared" si="281"/>
        <v>#DIV/0!</v>
      </c>
      <c r="K776" s="92">
        <v>0</v>
      </c>
      <c r="L776" s="92" t="e">
        <f t="shared" si="281"/>
        <v>#DIV/0!</v>
      </c>
      <c r="M776" s="92" t="e">
        <f t="shared" si="281"/>
        <v>#DIV/0!</v>
      </c>
      <c r="N776" s="17">
        <f t="shared" si="281"/>
        <v>0.66666666666666663</v>
      </c>
    </row>
    <row r="777" spans="1:15" x14ac:dyDescent="0.2">
      <c r="A777" s="77" t="s">
        <v>44</v>
      </c>
      <c r="B777" s="92">
        <f t="shared" ref="B777:N777" si="282">B772/B773</f>
        <v>0</v>
      </c>
      <c r="C777" s="92" t="e">
        <f t="shared" si="282"/>
        <v>#DIV/0!</v>
      </c>
      <c r="D777" s="92">
        <f t="shared" si="282"/>
        <v>0</v>
      </c>
      <c r="E777" s="92">
        <f t="shared" si="282"/>
        <v>0</v>
      </c>
      <c r="F777" s="92" t="e">
        <f t="shared" si="282"/>
        <v>#DIV/0!</v>
      </c>
      <c r="G777" s="92" t="e">
        <f t="shared" si="282"/>
        <v>#DIV/0!</v>
      </c>
      <c r="H777" s="92" t="e">
        <f t="shared" si="282"/>
        <v>#DIV/0!</v>
      </c>
      <c r="I777" s="92" t="e">
        <f t="shared" si="282"/>
        <v>#DIV/0!</v>
      </c>
      <c r="J777" s="92" t="e">
        <f t="shared" si="282"/>
        <v>#DIV/0!</v>
      </c>
      <c r="K777" s="92">
        <v>0</v>
      </c>
      <c r="L777" s="92" t="e">
        <f t="shared" si="282"/>
        <v>#DIV/0!</v>
      </c>
      <c r="M777" s="92" t="e">
        <f t="shared" si="282"/>
        <v>#DIV/0!</v>
      </c>
      <c r="N777" s="17">
        <f t="shared" si="282"/>
        <v>0</v>
      </c>
    </row>
    <row r="778" spans="1:15" x14ac:dyDescent="0.2">
      <c r="G778"/>
      <c r="H778"/>
      <c r="I778"/>
    </row>
    <row r="779" spans="1:15" x14ac:dyDescent="0.2">
      <c r="G779"/>
      <c r="H779"/>
      <c r="I779"/>
    </row>
    <row r="780" spans="1:15" s="27" customFormat="1" ht="15.75" x14ac:dyDescent="0.25">
      <c r="A780" s="81" t="s">
        <v>85</v>
      </c>
      <c r="B780" s="109"/>
      <c r="N780" s="25"/>
    </row>
    <row r="781" spans="1:15" s="27" customFormat="1" x14ac:dyDescent="0.2">
      <c r="A781" s="76"/>
      <c r="B781" s="60" t="s">
        <v>2</v>
      </c>
      <c r="C781" s="24" t="s">
        <v>3</v>
      </c>
      <c r="D781" s="24" t="s">
        <v>4</v>
      </c>
      <c r="E781" s="24" t="s">
        <v>5</v>
      </c>
      <c r="F781" s="24" t="s">
        <v>6</v>
      </c>
      <c r="G781" s="24" t="s">
        <v>7</v>
      </c>
      <c r="H781" s="24" t="s">
        <v>8</v>
      </c>
      <c r="I781" s="24" t="s">
        <v>9</v>
      </c>
      <c r="J781" s="24" t="s">
        <v>10</v>
      </c>
      <c r="K781" s="24" t="s">
        <v>11</v>
      </c>
      <c r="L781" s="24" t="s">
        <v>12</v>
      </c>
      <c r="M781" s="24" t="s">
        <v>13</v>
      </c>
      <c r="N781" s="47" t="s">
        <v>14</v>
      </c>
    </row>
    <row r="782" spans="1:15" x14ac:dyDescent="0.2">
      <c r="A782" s="15" t="str">
        <f t="shared" ref="A782:M782" si="283">A6</f>
        <v>IL-Melisa Bibb</v>
      </c>
      <c r="B782" s="99">
        <f t="shared" si="283"/>
        <v>120767.1</v>
      </c>
      <c r="C782" s="99">
        <f t="shared" si="283"/>
        <v>161302.79999999999</v>
      </c>
      <c r="D782" s="99">
        <f t="shared" si="283"/>
        <v>1616004</v>
      </c>
      <c r="E782" s="99">
        <f t="shared" si="283"/>
        <v>361243.7</v>
      </c>
      <c r="F782" s="99">
        <f t="shared" si="283"/>
        <v>0</v>
      </c>
      <c r="G782" s="99">
        <f t="shared" si="283"/>
        <v>0</v>
      </c>
      <c r="H782" s="99">
        <f t="shared" si="283"/>
        <v>0</v>
      </c>
      <c r="I782" s="99">
        <f t="shared" si="283"/>
        <v>0</v>
      </c>
      <c r="J782" s="99">
        <f t="shared" si="283"/>
        <v>0</v>
      </c>
      <c r="K782" s="99">
        <f t="shared" si="283"/>
        <v>0</v>
      </c>
      <c r="L782" s="99">
        <f t="shared" si="283"/>
        <v>0</v>
      </c>
      <c r="M782" s="99">
        <f t="shared" si="283"/>
        <v>0</v>
      </c>
      <c r="N782" s="133">
        <f t="shared" ref="N782:N797" si="284">SUM(B782:M782)</f>
        <v>2259317.6</v>
      </c>
      <c r="O782" s="19"/>
    </row>
    <row r="783" spans="1:15" x14ac:dyDescent="0.2">
      <c r="A783" s="15" t="str">
        <f t="shared" ref="A783:M783" si="285">A7</f>
        <v>IL-Brandon Kirby</v>
      </c>
      <c r="B783" s="99">
        <f t="shared" si="285"/>
        <v>14732.54</v>
      </c>
      <c r="C783" s="99">
        <f t="shared" si="285"/>
        <v>200734.6</v>
      </c>
      <c r="D783" s="99">
        <f t="shared" si="285"/>
        <v>436616.05</v>
      </c>
      <c r="E783" s="99">
        <f t="shared" si="285"/>
        <v>309677</v>
      </c>
      <c r="F783" s="99">
        <f t="shared" si="285"/>
        <v>0</v>
      </c>
      <c r="G783" s="99">
        <f t="shared" si="285"/>
        <v>0</v>
      </c>
      <c r="H783" s="99">
        <f t="shared" si="285"/>
        <v>0</v>
      </c>
      <c r="I783" s="99">
        <f t="shared" si="285"/>
        <v>0</v>
      </c>
      <c r="J783" s="99">
        <f t="shared" si="285"/>
        <v>0</v>
      </c>
      <c r="K783" s="99">
        <f t="shared" si="285"/>
        <v>0</v>
      </c>
      <c r="L783" s="99">
        <f t="shared" si="285"/>
        <v>0</v>
      </c>
      <c r="M783" s="99">
        <f t="shared" si="285"/>
        <v>0</v>
      </c>
      <c r="N783" s="133">
        <f t="shared" si="284"/>
        <v>961760.19</v>
      </c>
      <c r="O783" s="19"/>
    </row>
    <row r="784" spans="1:15" x14ac:dyDescent="0.2">
      <c r="A784" s="15" t="str">
        <f t="shared" ref="A784:M784" si="286">A8</f>
        <v>IL-John Cummings</v>
      </c>
      <c r="B784" s="99">
        <f t="shared" si="286"/>
        <v>11038</v>
      </c>
      <c r="C784" s="99">
        <f t="shared" si="286"/>
        <v>0</v>
      </c>
      <c r="D784" s="99">
        <f t="shared" si="286"/>
        <v>0</v>
      </c>
      <c r="E784" s="99">
        <f t="shared" si="286"/>
        <v>0</v>
      </c>
      <c r="F784" s="99">
        <f t="shared" si="286"/>
        <v>0</v>
      </c>
      <c r="G784" s="99">
        <f t="shared" si="286"/>
        <v>0</v>
      </c>
      <c r="H784" s="99">
        <f t="shared" si="286"/>
        <v>0</v>
      </c>
      <c r="I784" s="99">
        <f t="shared" si="286"/>
        <v>0</v>
      </c>
      <c r="J784" s="99">
        <f t="shared" si="286"/>
        <v>0</v>
      </c>
      <c r="K784" s="99">
        <f t="shared" si="286"/>
        <v>0</v>
      </c>
      <c r="L784" s="99">
        <f t="shared" si="286"/>
        <v>0</v>
      </c>
      <c r="M784" s="99">
        <f t="shared" si="286"/>
        <v>0</v>
      </c>
      <c r="N784" s="133">
        <f t="shared" si="284"/>
        <v>11038</v>
      </c>
      <c r="O784" s="19"/>
    </row>
    <row r="785" spans="1:15" x14ac:dyDescent="0.2">
      <c r="A785" s="79" t="str">
        <f>A12</f>
        <v>MTG - Alisha Engles</v>
      </c>
      <c r="B785" s="99">
        <f t="shared" ref="B785:M785" si="287">B12+B569</f>
        <v>192800</v>
      </c>
      <c r="C785" s="99">
        <f t="shared" si="287"/>
        <v>871999</v>
      </c>
      <c r="D785" s="99">
        <f t="shared" si="287"/>
        <v>979300</v>
      </c>
      <c r="E785" s="99">
        <f t="shared" si="287"/>
        <v>735000</v>
      </c>
      <c r="F785" s="99">
        <f t="shared" si="287"/>
        <v>0</v>
      </c>
      <c r="G785" s="99">
        <f t="shared" si="287"/>
        <v>0</v>
      </c>
      <c r="H785" s="99">
        <f t="shared" si="287"/>
        <v>0</v>
      </c>
      <c r="I785" s="99">
        <f t="shared" si="287"/>
        <v>0</v>
      </c>
      <c r="J785" s="99">
        <f t="shared" si="287"/>
        <v>0</v>
      </c>
      <c r="K785" s="99">
        <f t="shared" si="287"/>
        <v>0</v>
      </c>
      <c r="L785" s="99">
        <f t="shared" si="287"/>
        <v>0</v>
      </c>
      <c r="M785" s="99">
        <f t="shared" si="287"/>
        <v>0</v>
      </c>
      <c r="N785" s="133">
        <f t="shared" si="284"/>
        <v>2779099</v>
      </c>
      <c r="O785" s="19"/>
    </row>
    <row r="786" spans="1:15" x14ac:dyDescent="0.2">
      <c r="A786" s="15" t="str">
        <f>A13</f>
        <v>MTG - Lindsay Mata</v>
      </c>
      <c r="B786" s="99">
        <f t="shared" ref="B786:M786" si="288">B13+B573</f>
        <v>93450</v>
      </c>
      <c r="C786" s="99">
        <f t="shared" si="288"/>
        <v>205750</v>
      </c>
      <c r="D786" s="99">
        <f t="shared" si="288"/>
        <v>490650</v>
      </c>
      <c r="E786" s="99">
        <f t="shared" si="288"/>
        <v>332650</v>
      </c>
      <c r="F786" s="99">
        <f t="shared" si="288"/>
        <v>0</v>
      </c>
      <c r="G786" s="99">
        <f t="shared" si="288"/>
        <v>0</v>
      </c>
      <c r="H786" s="99">
        <f t="shared" si="288"/>
        <v>0</v>
      </c>
      <c r="I786" s="99">
        <f t="shared" si="288"/>
        <v>0</v>
      </c>
      <c r="J786" s="99">
        <f t="shared" si="288"/>
        <v>0</v>
      </c>
      <c r="K786" s="99">
        <f t="shared" si="288"/>
        <v>0</v>
      </c>
      <c r="L786" s="99">
        <f t="shared" si="288"/>
        <v>0</v>
      </c>
      <c r="M786" s="99">
        <f t="shared" si="288"/>
        <v>0</v>
      </c>
      <c r="N786" s="133">
        <f t="shared" si="284"/>
        <v>1122500</v>
      </c>
      <c r="O786" s="19"/>
    </row>
    <row r="787" spans="1:15" x14ac:dyDescent="0.2">
      <c r="A787" s="15" t="str">
        <f t="shared" ref="A787:A798" si="289">A17</f>
        <v>Melissa Bibb</v>
      </c>
      <c r="B787" s="99">
        <f>B17+B32+B47+B434+B450+B466+B550+B566+B582+B666+B682+B698</f>
        <v>0</v>
      </c>
      <c r="C787" s="99">
        <f t="shared" ref="C787:M787" si="290">C19+C32+C47+C434+C450+C466+C550+C566+C582+C666+C682+C698</f>
        <v>0</v>
      </c>
      <c r="D787" s="99">
        <f t="shared" si="290"/>
        <v>0</v>
      </c>
      <c r="E787" s="99">
        <f t="shared" si="290"/>
        <v>0</v>
      </c>
      <c r="F787" s="99">
        <f t="shared" si="290"/>
        <v>0</v>
      </c>
      <c r="G787" s="99">
        <f t="shared" si="290"/>
        <v>0</v>
      </c>
      <c r="H787" s="99">
        <f t="shared" si="290"/>
        <v>0</v>
      </c>
      <c r="I787" s="99">
        <f t="shared" si="290"/>
        <v>0</v>
      </c>
      <c r="J787" s="99">
        <f t="shared" si="290"/>
        <v>0</v>
      </c>
      <c r="K787" s="99">
        <f t="shared" si="290"/>
        <v>0</v>
      </c>
      <c r="L787" s="99">
        <f t="shared" si="290"/>
        <v>0</v>
      </c>
      <c r="M787" s="99">
        <f t="shared" si="290"/>
        <v>0</v>
      </c>
      <c r="N787" s="133">
        <f t="shared" si="284"/>
        <v>0</v>
      </c>
      <c r="O787" s="19"/>
    </row>
    <row r="788" spans="1:15" x14ac:dyDescent="0.2">
      <c r="A788" s="15" t="str">
        <f t="shared" si="289"/>
        <v>Sue Covey</v>
      </c>
      <c r="B788" s="99">
        <f>B18+B33+B48+B435+B451+B467+B551+B567+B583+B667+B683+B699</f>
        <v>167568</v>
      </c>
      <c r="C788" s="99">
        <f t="shared" ref="C788:M788" si="291">C18+C33+C48+C435+C451+C467+C551+C567+C583+C667+C683+C699</f>
        <v>281074.2</v>
      </c>
      <c r="D788" s="99">
        <f t="shared" si="291"/>
        <v>1405113</v>
      </c>
      <c r="E788" s="99">
        <f t="shared" si="291"/>
        <v>634057.1</v>
      </c>
      <c r="F788" s="99">
        <f t="shared" si="291"/>
        <v>0</v>
      </c>
      <c r="G788" s="99">
        <f t="shared" si="291"/>
        <v>0</v>
      </c>
      <c r="H788" s="99">
        <f t="shared" si="291"/>
        <v>0</v>
      </c>
      <c r="I788" s="99">
        <f t="shared" si="291"/>
        <v>0</v>
      </c>
      <c r="J788" s="99">
        <f t="shared" si="291"/>
        <v>0</v>
      </c>
      <c r="K788" s="99">
        <f t="shared" si="291"/>
        <v>0</v>
      </c>
      <c r="L788" s="99">
        <f t="shared" si="291"/>
        <v>0</v>
      </c>
      <c r="M788" s="99">
        <f t="shared" si="291"/>
        <v>0</v>
      </c>
      <c r="N788" s="133">
        <f t="shared" si="284"/>
        <v>2487812.2999999998</v>
      </c>
      <c r="O788" s="19"/>
    </row>
    <row r="789" spans="1:15" x14ac:dyDescent="0.2">
      <c r="A789" s="15" t="str">
        <f t="shared" si="289"/>
        <v>John Cummings</v>
      </c>
      <c r="B789" s="99">
        <f>B19+B34+B49+B436+B452+B468+B552+B568+B584+B668+B684+B700</f>
        <v>0</v>
      </c>
      <c r="C789" s="99">
        <f t="shared" ref="C789:M789" si="292">C19+C34+C49+C436+C452+C468+C552+C568+C584+C668+C684+C700</f>
        <v>0</v>
      </c>
      <c r="D789" s="99">
        <f t="shared" si="292"/>
        <v>0</v>
      </c>
      <c r="E789" s="99">
        <f t="shared" si="292"/>
        <v>0</v>
      </c>
      <c r="F789" s="99">
        <f t="shared" si="292"/>
        <v>0</v>
      </c>
      <c r="G789" s="99">
        <f t="shared" si="292"/>
        <v>0</v>
      </c>
      <c r="H789" s="99">
        <f t="shared" si="292"/>
        <v>0</v>
      </c>
      <c r="I789" s="99">
        <f t="shared" si="292"/>
        <v>0</v>
      </c>
      <c r="J789" s="99">
        <f t="shared" si="292"/>
        <v>0</v>
      </c>
      <c r="K789" s="99">
        <f t="shared" si="292"/>
        <v>0</v>
      </c>
      <c r="L789" s="99">
        <f t="shared" si="292"/>
        <v>0</v>
      </c>
      <c r="M789" s="99">
        <f t="shared" si="292"/>
        <v>0</v>
      </c>
      <c r="N789" s="133">
        <f t="shared" si="284"/>
        <v>0</v>
      </c>
      <c r="O789" s="19"/>
    </row>
    <row r="790" spans="1:15" x14ac:dyDescent="0.2">
      <c r="A790" s="15" t="str">
        <f t="shared" si="289"/>
        <v>Alisha Engles</v>
      </c>
      <c r="B790" s="99">
        <f t="shared" ref="B790:M790" si="293">B20+B35+B50+B437+B453+B469+B553+B585+B669+B685+B701</f>
        <v>4195.99</v>
      </c>
      <c r="C790" s="99">
        <f t="shared" si="293"/>
        <v>31081</v>
      </c>
      <c r="D790" s="99">
        <f t="shared" si="293"/>
        <v>45568.72</v>
      </c>
      <c r="E790" s="99">
        <f t="shared" si="293"/>
        <v>82451.539999999994</v>
      </c>
      <c r="F790" s="99">
        <f t="shared" si="293"/>
        <v>0</v>
      </c>
      <c r="G790" s="99">
        <f t="shared" si="293"/>
        <v>0</v>
      </c>
      <c r="H790" s="99">
        <f t="shared" si="293"/>
        <v>0</v>
      </c>
      <c r="I790" s="99">
        <f t="shared" si="293"/>
        <v>0</v>
      </c>
      <c r="J790" s="99">
        <f t="shared" si="293"/>
        <v>0</v>
      </c>
      <c r="K790" s="99">
        <f t="shared" si="293"/>
        <v>0</v>
      </c>
      <c r="L790" s="99">
        <f t="shared" si="293"/>
        <v>0</v>
      </c>
      <c r="M790" s="99">
        <f t="shared" si="293"/>
        <v>0</v>
      </c>
      <c r="N790" s="133">
        <f t="shared" si="284"/>
        <v>163297.25</v>
      </c>
      <c r="O790" s="19"/>
    </row>
    <row r="791" spans="1:15" x14ac:dyDescent="0.2">
      <c r="A791" s="15" t="str">
        <f t="shared" si="289"/>
        <v>Christina Jones</v>
      </c>
      <c r="B791" s="99">
        <f t="shared" ref="B791:M791" si="294">B21+B36+B51+B438+B454+B470+B554+B570+B586+B670+B686+B702</f>
        <v>139901</v>
      </c>
      <c r="C791" s="99">
        <f t="shared" si="294"/>
        <v>137500.4</v>
      </c>
      <c r="D791" s="99">
        <f t="shared" si="294"/>
        <v>696777.4</v>
      </c>
      <c r="E791" s="99">
        <f t="shared" si="294"/>
        <v>287982.7</v>
      </c>
      <c r="F791" s="99">
        <f t="shared" si="294"/>
        <v>0</v>
      </c>
      <c r="G791" s="99">
        <f t="shared" si="294"/>
        <v>0</v>
      </c>
      <c r="H791" s="99">
        <f t="shared" si="294"/>
        <v>0</v>
      </c>
      <c r="I791" s="99">
        <f t="shared" si="294"/>
        <v>0</v>
      </c>
      <c r="J791" s="99">
        <f t="shared" si="294"/>
        <v>0</v>
      </c>
      <c r="K791" s="99">
        <f t="shared" si="294"/>
        <v>0</v>
      </c>
      <c r="L791" s="99">
        <f t="shared" si="294"/>
        <v>0</v>
      </c>
      <c r="M791" s="99">
        <f t="shared" si="294"/>
        <v>0</v>
      </c>
      <c r="N791" s="133">
        <f t="shared" si="284"/>
        <v>1262161.5</v>
      </c>
      <c r="O791" s="19"/>
    </row>
    <row r="792" spans="1:15" x14ac:dyDescent="0.2">
      <c r="A792" s="15" t="str">
        <f t="shared" si="289"/>
        <v>Tina Kelly</v>
      </c>
      <c r="B792" s="99">
        <f t="shared" ref="B792:M792" si="295">B22+B37+B52+B439+B455+B471+B555+B571+B587+B671+B687+B703</f>
        <v>141580.79999999999</v>
      </c>
      <c r="C792" s="99">
        <f t="shared" si="295"/>
        <v>4611.9400000000005</v>
      </c>
      <c r="D792" s="99">
        <f t="shared" si="295"/>
        <v>196727.4</v>
      </c>
      <c r="E792" s="99">
        <f t="shared" si="295"/>
        <v>47385</v>
      </c>
      <c r="F792" s="99">
        <f t="shared" si="295"/>
        <v>0</v>
      </c>
      <c r="G792" s="99">
        <f t="shared" si="295"/>
        <v>0</v>
      </c>
      <c r="H792" s="99">
        <f t="shared" si="295"/>
        <v>0</v>
      </c>
      <c r="I792" s="99">
        <f t="shared" si="295"/>
        <v>0</v>
      </c>
      <c r="J792" s="99">
        <f t="shared" si="295"/>
        <v>0</v>
      </c>
      <c r="K792" s="99">
        <f t="shared" si="295"/>
        <v>0</v>
      </c>
      <c r="L792" s="99">
        <f t="shared" si="295"/>
        <v>0</v>
      </c>
      <c r="M792" s="99">
        <f t="shared" si="295"/>
        <v>0</v>
      </c>
      <c r="N792" s="133">
        <f t="shared" si="284"/>
        <v>390305.14</v>
      </c>
      <c r="O792" s="19"/>
    </row>
    <row r="793" spans="1:15" x14ac:dyDescent="0.2">
      <c r="A793" s="15" t="str">
        <f t="shared" si="289"/>
        <v>Brandon Kirby</v>
      </c>
      <c r="B793" s="99">
        <f t="shared" ref="B793:M793" si="296">B23+B38+B53+B440+B456+B472+B556+B572+B588+B672+B688+B704</f>
        <v>86491.57</v>
      </c>
      <c r="C793" s="99">
        <f t="shared" si="296"/>
        <v>29032.61</v>
      </c>
      <c r="D793" s="99">
        <f t="shared" si="296"/>
        <v>91600.87</v>
      </c>
      <c r="E793" s="99">
        <f t="shared" si="296"/>
        <v>0</v>
      </c>
      <c r="F793" s="99">
        <f t="shared" si="296"/>
        <v>0</v>
      </c>
      <c r="G793" s="99">
        <f t="shared" si="296"/>
        <v>0</v>
      </c>
      <c r="H793" s="99">
        <f t="shared" si="296"/>
        <v>0</v>
      </c>
      <c r="I793" s="99">
        <f t="shared" si="296"/>
        <v>0</v>
      </c>
      <c r="J793" s="99">
        <f t="shared" si="296"/>
        <v>0</v>
      </c>
      <c r="K793" s="99">
        <f t="shared" si="296"/>
        <v>0</v>
      </c>
      <c r="L793" s="99">
        <f t="shared" si="296"/>
        <v>0</v>
      </c>
      <c r="M793" s="99">
        <f t="shared" si="296"/>
        <v>0</v>
      </c>
      <c r="N793" s="133">
        <f t="shared" si="284"/>
        <v>207125.05</v>
      </c>
      <c r="O793" s="19"/>
    </row>
    <row r="794" spans="1:15" x14ac:dyDescent="0.2">
      <c r="A794" s="15" t="str">
        <f t="shared" si="289"/>
        <v>Lindsay Mata</v>
      </c>
      <c r="B794" s="99">
        <f t="shared" ref="B794:M794" si="297">B24+B39+B54+B441+B457+B473+B557+B589+B673+B689+B705</f>
        <v>27772</v>
      </c>
      <c r="C794" s="99">
        <f t="shared" si="297"/>
        <v>33288.559999999998</v>
      </c>
      <c r="D794" s="99">
        <f t="shared" si="297"/>
        <v>0</v>
      </c>
      <c r="E794" s="99">
        <f t="shared" si="297"/>
        <v>35193</v>
      </c>
      <c r="F794" s="99">
        <f t="shared" si="297"/>
        <v>0</v>
      </c>
      <c r="G794" s="99">
        <f t="shared" si="297"/>
        <v>0</v>
      </c>
      <c r="H794" s="99">
        <f t="shared" si="297"/>
        <v>0</v>
      </c>
      <c r="I794" s="99">
        <f t="shared" si="297"/>
        <v>0</v>
      </c>
      <c r="J794" s="99">
        <f t="shared" si="297"/>
        <v>0</v>
      </c>
      <c r="K794" s="99">
        <f t="shared" si="297"/>
        <v>0</v>
      </c>
      <c r="L794" s="99">
        <f t="shared" si="297"/>
        <v>0</v>
      </c>
      <c r="M794" s="99">
        <f t="shared" si="297"/>
        <v>0</v>
      </c>
      <c r="N794" s="133">
        <f t="shared" si="284"/>
        <v>96253.56</v>
      </c>
      <c r="O794" s="19"/>
    </row>
    <row r="795" spans="1:15" x14ac:dyDescent="0.2">
      <c r="A795" s="15" t="str">
        <f t="shared" si="289"/>
        <v>Erin Patterson</v>
      </c>
      <c r="B795" s="99">
        <f t="shared" ref="B795:M795" si="298">B25+B40+B55+B442+B458+B474+B558+B574+B590+B674+B690+B706</f>
        <v>0</v>
      </c>
      <c r="C795" s="99">
        <f t="shared" si="298"/>
        <v>0</v>
      </c>
      <c r="D795" s="99">
        <f t="shared" si="298"/>
        <v>0</v>
      </c>
      <c r="E795" s="99">
        <f t="shared" si="298"/>
        <v>0</v>
      </c>
      <c r="F795" s="99">
        <f t="shared" si="298"/>
        <v>0</v>
      </c>
      <c r="G795" s="99">
        <f t="shared" si="298"/>
        <v>0</v>
      </c>
      <c r="H795" s="99">
        <f t="shared" si="298"/>
        <v>0</v>
      </c>
      <c r="I795" s="99">
        <f t="shared" si="298"/>
        <v>0</v>
      </c>
      <c r="J795" s="99">
        <f t="shared" si="298"/>
        <v>0</v>
      </c>
      <c r="K795" s="99">
        <f t="shared" si="298"/>
        <v>0</v>
      </c>
      <c r="L795" s="99">
        <f t="shared" si="298"/>
        <v>0</v>
      </c>
      <c r="M795" s="99">
        <f t="shared" si="298"/>
        <v>0</v>
      </c>
      <c r="N795" s="133">
        <f t="shared" si="284"/>
        <v>0</v>
      </c>
      <c r="O795" s="19"/>
    </row>
    <row r="796" spans="1:15" x14ac:dyDescent="0.2">
      <c r="A796" s="15" t="str">
        <f t="shared" si="289"/>
        <v>Hugo Salcido</v>
      </c>
      <c r="B796" s="99">
        <f t="shared" ref="B796:M796" si="299">B26+B41+B56+B443+B459+B475+B559+B575+B591+B675+B691+B707</f>
        <v>109862.71</v>
      </c>
      <c r="C796" s="99">
        <f t="shared" si="299"/>
        <v>128701.4</v>
      </c>
      <c r="D796" s="99">
        <f t="shared" si="299"/>
        <v>339038.7</v>
      </c>
      <c r="E796" s="99">
        <f t="shared" si="299"/>
        <v>179924.3</v>
      </c>
      <c r="F796" s="99">
        <f t="shared" si="299"/>
        <v>0</v>
      </c>
      <c r="G796" s="99">
        <f t="shared" si="299"/>
        <v>0</v>
      </c>
      <c r="H796" s="99">
        <f t="shared" si="299"/>
        <v>0</v>
      </c>
      <c r="I796" s="99">
        <f t="shared" si="299"/>
        <v>0</v>
      </c>
      <c r="J796" s="99">
        <f t="shared" si="299"/>
        <v>0</v>
      </c>
      <c r="K796" s="99">
        <f t="shared" si="299"/>
        <v>0</v>
      </c>
      <c r="L796" s="99">
        <f t="shared" si="299"/>
        <v>0</v>
      </c>
      <c r="M796" s="99">
        <f t="shared" si="299"/>
        <v>0</v>
      </c>
      <c r="N796" s="133">
        <f t="shared" si="284"/>
        <v>757527.1100000001</v>
      </c>
      <c r="O796" s="19"/>
    </row>
    <row r="797" spans="1:15" x14ac:dyDescent="0.2">
      <c r="A797" s="15" t="str">
        <f t="shared" si="289"/>
        <v>Sherri Suenram</v>
      </c>
      <c r="B797" s="99">
        <f t="shared" ref="B797:M797" si="300">B27+B42+B57+B444+B460+B476+B560+B576+B592+B676+B692+B708</f>
        <v>0</v>
      </c>
      <c r="C797" s="99">
        <f t="shared" si="300"/>
        <v>0</v>
      </c>
      <c r="D797" s="99">
        <f t="shared" si="300"/>
        <v>0</v>
      </c>
      <c r="E797" s="99">
        <f t="shared" si="300"/>
        <v>0</v>
      </c>
      <c r="F797" s="99">
        <f t="shared" si="300"/>
        <v>0</v>
      </c>
      <c r="G797" s="99">
        <f t="shared" si="300"/>
        <v>0</v>
      </c>
      <c r="H797" s="99">
        <f t="shared" si="300"/>
        <v>0</v>
      </c>
      <c r="I797" s="99">
        <f t="shared" si="300"/>
        <v>0</v>
      </c>
      <c r="J797" s="99">
        <f t="shared" si="300"/>
        <v>0</v>
      </c>
      <c r="K797" s="99">
        <f t="shared" si="300"/>
        <v>0</v>
      </c>
      <c r="L797" s="99">
        <f t="shared" si="300"/>
        <v>0</v>
      </c>
      <c r="M797" s="99">
        <f t="shared" si="300"/>
        <v>0</v>
      </c>
      <c r="N797" s="133">
        <f t="shared" si="284"/>
        <v>0</v>
      </c>
      <c r="O797" s="19"/>
    </row>
    <row r="798" spans="1:15" x14ac:dyDescent="0.2">
      <c r="A798" s="16" t="str">
        <f t="shared" si="289"/>
        <v>Heather Surrell</v>
      </c>
      <c r="B798" s="101">
        <f t="shared" ref="B798:M798" si="301">B28+B43+B58+B445+B461+B477+B561+B577+B593+B677+B693+B709</f>
        <v>215330.3</v>
      </c>
      <c r="C798" s="101">
        <f t="shared" si="301"/>
        <v>132198.29999999999</v>
      </c>
      <c r="D798" s="101">
        <f t="shared" si="301"/>
        <v>534739.69999999995</v>
      </c>
      <c r="E798" s="101">
        <f t="shared" si="301"/>
        <v>177848.2</v>
      </c>
      <c r="F798" s="101">
        <f t="shared" si="301"/>
        <v>0</v>
      </c>
      <c r="G798" s="101">
        <f t="shared" si="301"/>
        <v>0</v>
      </c>
      <c r="H798" s="101">
        <f t="shared" si="301"/>
        <v>0</v>
      </c>
      <c r="I798" s="101">
        <f t="shared" si="301"/>
        <v>0</v>
      </c>
      <c r="J798" s="101">
        <f t="shared" si="301"/>
        <v>0</v>
      </c>
      <c r="K798" s="101">
        <f t="shared" si="301"/>
        <v>0</v>
      </c>
      <c r="L798" s="101">
        <f t="shared" si="301"/>
        <v>0</v>
      </c>
      <c r="M798" s="101">
        <f t="shared" si="301"/>
        <v>0</v>
      </c>
      <c r="N798" s="34">
        <f>SUM(B798:M798)</f>
        <v>1060116.5</v>
      </c>
      <c r="O798" s="19"/>
    </row>
    <row r="799" spans="1:15" s="27" customFormat="1" x14ac:dyDescent="0.2">
      <c r="A799" s="71" t="s">
        <v>23</v>
      </c>
      <c r="B799" s="29">
        <f t="shared" ref="B799:N799" si="302">SUM(B782:B798)</f>
        <v>1325490.01</v>
      </c>
      <c r="C799" s="29">
        <f t="shared" si="302"/>
        <v>2217274.8099999996</v>
      </c>
      <c r="D799" s="29">
        <f t="shared" si="302"/>
        <v>6832135.8400000008</v>
      </c>
      <c r="E799" s="29">
        <f t="shared" si="302"/>
        <v>3183412.54</v>
      </c>
      <c r="F799" s="29">
        <f t="shared" si="302"/>
        <v>0</v>
      </c>
      <c r="G799" s="29">
        <f t="shared" si="302"/>
        <v>0</v>
      </c>
      <c r="H799" s="29">
        <f t="shared" si="302"/>
        <v>0</v>
      </c>
      <c r="I799" s="29">
        <f t="shared" si="302"/>
        <v>0</v>
      </c>
      <c r="J799" s="29">
        <f t="shared" si="302"/>
        <v>0</v>
      </c>
      <c r="K799" s="29">
        <f t="shared" si="302"/>
        <v>0</v>
      </c>
      <c r="L799" s="29">
        <f t="shared" si="302"/>
        <v>0</v>
      </c>
      <c r="M799" s="29">
        <f t="shared" si="302"/>
        <v>0</v>
      </c>
      <c r="N799" s="31">
        <f t="shared" si="302"/>
        <v>13558313.200000001</v>
      </c>
      <c r="O799" s="30"/>
    </row>
    <row r="800" spans="1:15" x14ac:dyDescent="0.2">
      <c r="A800" s="15" t="s">
        <v>32</v>
      </c>
      <c r="G800" t="s">
        <v>32</v>
      </c>
      <c r="H800"/>
      <c r="I800"/>
    </row>
    <row r="801" spans="1:14" s="27" customFormat="1" ht="15.75" x14ac:dyDescent="0.25">
      <c r="A801" s="74" t="s">
        <v>86</v>
      </c>
      <c r="B801" s="62"/>
      <c r="N801" s="25"/>
    </row>
    <row r="802" spans="1:14" s="27" customFormat="1" x14ac:dyDescent="0.2">
      <c r="A802" s="76"/>
      <c r="B802" s="60" t="s">
        <v>2</v>
      </c>
      <c r="C802" s="24" t="s">
        <v>3</v>
      </c>
      <c r="D802" s="24" t="s">
        <v>4</v>
      </c>
      <c r="E802" s="24" t="s">
        <v>5</v>
      </c>
      <c r="F802" s="24" t="s">
        <v>6</v>
      </c>
      <c r="G802" s="24" t="s">
        <v>7</v>
      </c>
      <c r="H802" s="24" t="s">
        <v>8</v>
      </c>
      <c r="I802" s="24" t="s">
        <v>9</v>
      </c>
      <c r="J802" s="24" t="s">
        <v>10</v>
      </c>
      <c r="K802" s="24" t="s">
        <v>11</v>
      </c>
      <c r="L802" s="24" t="s">
        <v>12</v>
      </c>
      <c r="M802" s="24" t="s">
        <v>13</v>
      </c>
      <c r="N802" s="47" t="s">
        <v>14</v>
      </c>
    </row>
    <row r="803" spans="1:14" x14ac:dyDescent="0.2">
      <c r="A803" s="15" t="s">
        <v>39</v>
      </c>
      <c r="B803" s="90">
        <f t="shared" ref="B803:M803" si="303">B77</f>
        <v>2</v>
      </c>
      <c r="C803" s="90">
        <f t="shared" si="303"/>
        <v>3</v>
      </c>
      <c r="D803" s="90">
        <f t="shared" si="303"/>
        <v>38</v>
      </c>
      <c r="E803" s="90">
        <f t="shared" si="303"/>
        <v>10</v>
      </c>
      <c r="F803" s="90">
        <f t="shared" si="303"/>
        <v>0</v>
      </c>
      <c r="G803" s="90">
        <f t="shared" si="303"/>
        <v>0</v>
      </c>
      <c r="H803" s="90">
        <f t="shared" si="303"/>
        <v>0</v>
      </c>
      <c r="I803" s="90">
        <f t="shared" si="303"/>
        <v>0</v>
      </c>
      <c r="J803" s="90">
        <f t="shared" si="303"/>
        <v>0</v>
      </c>
      <c r="K803" s="90">
        <f t="shared" si="303"/>
        <v>0</v>
      </c>
      <c r="L803" s="90">
        <f t="shared" si="303"/>
        <v>0</v>
      </c>
      <c r="M803" s="90">
        <f t="shared" si="303"/>
        <v>0</v>
      </c>
      <c r="N803" s="90">
        <f>SUM(B803:M803)</f>
        <v>53</v>
      </c>
    </row>
    <row r="804" spans="1:14" x14ac:dyDescent="0.2">
      <c r="A804" s="15" t="str">
        <f>A7</f>
        <v>IL-Brandon Kirby</v>
      </c>
      <c r="B804" s="90">
        <f t="shared" ref="B804:M804" si="304">B78</f>
        <v>1</v>
      </c>
      <c r="C804" s="90">
        <f t="shared" si="304"/>
        <v>5</v>
      </c>
      <c r="D804" s="90">
        <f t="shared" si="304"/>
        <v>12</v>
      </c>
      <c r="E804" s="90">
        <f t="shared" si="304"/>
        <v>8</v>
      </c>
      <c r="F804" s="90">
        <f t="shared" si="304"/>
        <v>0</v>
      </c>
      <c r="G804" s="90">
        <f t="shared" si="304"/>
        <v>0</v>
      </c>
      <c r="H804" s="90">
        <f t="shared" si="304"/>
        <v>0</v>
      </c>
      <c r="I804" s="90">
        <f t="shared" si="304"/>
        <v>0</v>
      </c>
      <c r="J804" s="90">
        <f t="shared" si="304"/>
        <v>0</v>
      </c>
      <c r="K804" s="90">
        <f t="shared" si="304"/>
        <v>0</v>
      </c>
      <c r="L804" s="90">
        <f t="shared" si="304"/>
        <v>0</v>
      </c>
      <c r="M804" s="90">
        <f t="shared" si="304"/>
        <v>0</v>
      </c>
      <c r="N804" s="90">
        <f t="shared" ref="N804:N819" si="305">SUM(B804:M804)</f>
        <v>26</v>
      </c>
    </row>
    <row r="805" spans="1:14" x14ac:dyDescent="0.2">
      <c r="A805" s="15" t="s">
        <v>40</v>
      </c>
      <c r="B805" s="90">
        <f t="shared" ref="B805:M805" si="306">B79</f>
        <v>1</v>
      </c>
      <c r="C805" s="90">
        <f t="shared" si="306"/>
        <v>0</v>
      </c>
      <c r="D805" s="90">
        <f t="shared" si="306"/>
        <v>0</v>
      </c>
      <c r="E805" s="90">
        <f t="shared" si="306"/>
        <v>0</v>
      </c>
      <c r="F805" s="90">
        <f t="shared" si="306"/>
        <v>0</v>
      </c>
      <c r="G805" s="90">
        <f t="shared" si="306"/>
        <v>0</v>
      </c>
      <c r="H805" s="90">
        <f t="shared" si="306"/>
        <v>0</v>
      </c>
      <c r="I805" s="90">
        <f t="shared" si="306"/>
        <v>0</v>
      </c>
      <c r="J805" s="90">
        <f t="shared" si="306"/>
        <v>0</v>
      </c>
      <c r="K805" s="90">
        <f t="shared" si="306"/>
        <v>0</v>
      </c>
      <c r="L805" s="90">
        <f t="shared" si="306"/>
        <v>0</v>
      </c>
      <c r="M805" s="90">
        <f t="shared" si="306"/>
        <v>0</v>
      </c>
      <c r="N805" s="90">
        <f t="shared" si="305"/>
        <v>1</v>
      </c>
    </row>
    <row r="806" spans="1:14" x14ac:dyDescent="0.2">
      <c r="A806" s="15" t="str">
        <f>A12</f>
        <v>MTG - Alisha Engles</v>
      </c>
      <c r="B806" s="90">
        <f t="shared" ref="B806:M806" si="307">B83+B627</f>
        <v>4</v>
      </c>
      <c r="C806" s="90">
        <f t="shared" si="307"/>
        <v>5</v>
      </c>
      <c r="D806" s="90">
        <f t="shared" si="307"/>
        <v>6</v>
      </c>
      <c r="E806" s="90">
        <f t="shared" si="307"/>
        <v>6</v>
      </c>
      <c r="F806" s="90">
        <f t="shared" si="307"/>
        <v>0</v>
      </c>
      <c r="G806" s="90">
        <f t="shared" si="307"/>
        <v>0</v>
      </c>
      <c r="H806" s="90">
        <f t="shared" si="307"/>
        <v>0</v>
      </c>
      <c r="I806" s="90">
        <f t="shared" si="307"/>
        <v>0</v>
      </c>
      <c r="J806" s="90">
        <f t="shared" si="307"/>
        <v>0</v>
      </c>
      <c r="K806" s="90">
        <f t="shared" si="307"/>
        <v>0</v>
      </c>
      <c r="L806" s="90">
        <f t="shared" si="307"/>
        <v>0</v>
      </c>
      <c r="M806" s="90">
        <f t="shared" si="307"/>
        <v>0</v>
      </c>
      <c r="N806" s="90">
        <f t="shared" si="305"/>
        <v>21</v>
      </c>
    </row>
    <row r="807" spans="1:14" x14ac:dyDescent="0.2">
      <c r="A807" s="15" t="str">
        <f>A13</f>
        <v>MTG - Lindsay Mata</v>
      </c>
      <c r="B807" s="90">
        <f t="shared" ref="B807:M807" si="308">B84+B631</f>
        <v>2</v>
      </c>
      <c r="C807" s="90">
        <f t="shared" si="308"/>
        <v>2</v>
      </c>
      <c r="D807" s="90">
        <f t="shared" si="308"/>
        <v>3</v>
      </c>
      <c r="E807" s="90">
        <f t="shared" si="308"/>
        <v>4</v>
      </c>
      <c r="F807" s="90">
        <f t="shared" si="308"/>
        <v>0</v>
      </c>
      <c r="G807" s="90">
        <f t="shared" si="308"/>
        <v>0</v>
      </c>
      <c r="H807" s="90">
        <f t="shared" si="308"/>
        <v>0</v>
      </c>
      <c r="I807" s="90">
        <f t="shared" si="308"/>
        <v>0</v>
      </c>
      <c r="J807" s="90">
        <f t="shared" si="308"/>
        <v>0</v>
      </c>
      <c r="K807" s="90">
        <f t="shared" si="308"/>
        <v>0</v>
      </c>
      <c r="L807" s="90">
        <f t="shared" si="308"/>
        <v>0</v>
      </c>
      <c r="M807" s="90">
        <f t="shared" si="308"/>
        <v>0</v>
      </c>
      <c r="N807" s="90">
        <f t="shared" si="305"/>
        <v>11</v>
      </c>
    </row>
    <row r="808" spans="1:14" x14ac:dyDescent="0.2">
      <c r="A808" s="15" t="str">
        <f t="shared" ref="A808:A819" si="309">+A17</f>
        <v>Melissa Bibb</v>
      </c>
      <c r="B808" s="90">
        <f t="shared" ref="B808:M808" si="310">B88+B103+B118+B492+B508+B524+B608+B624+B640+B724+B740+B756</f>
        <v>0</v>
      </c>
      <c r="C808" s="90">
        <f t="shared" si="310"/>
        <v>0</v>
      </c>
      <c r="D808" s="90">
        <f t="shared" si="310"/>
        <v>0</v>
      </c>
      <c r="E808" s="90">
        <f t="shared" si="310"/>
        <v>0</v>
      </c>
      <c r="F808" s="90">
        <f t="shared" si="310"/>
        <v>0</v>
      </c>
      <c r="G808" s="90">
        <f t="shared" si="310"/>
        <v>0</v>
      </c>
      <c r="H808" s="90">
        <f t="shared" si="310"/>
        <v>0</v>
      </c>
      <c r="I808" s="90">
        <f t="shared" si="310"/>
        <v>0</v>
      </c>
      <c r="J808" s="90">
        <f t="shared" si="310"/>
        <v>0</v>
      </c>
      <c r="K808" s="90">
        <f t="shared" si="310"/>
        <v>0</v>
      </c>
      <c r="L808" s="90">
        <f t="shared" si="310"/>
        <v>0</v>
      </c>
      <c r="M808" s="90">
        <f t="shared" si="310"/>
        <v>0</v>
      </c>
      <c r="N808" s="90">
        <f t="shared" si="305"/>
        <v>0</v>
      </c>
    </row>
    <row r="809" spans="1:14" x14ac:dyDescent="0.2">
      <c r="A809" s="15" t="str">
        <f t="shared" si="309"/>
        <v>Sue Covey</v>
      </c>
      <c r="B809" s="90">
        <f t="shared" ref="B809:M809" si="311">B89+B104+B119+B493+B509+B525+B609+B625+B641+B725+B741+B757</f>
        <v>17</v>
      </c>
      <c r="C809" s="90">
        <f t="shared" si="311"/>
        <v>29</v>
      </c>
      <c r="D809" s="90">
        <f t="shared" si="311"/>
        <v>66</v>
      </c>
      <c r="E809" s="90">
        <f t="shared" si="311"/>
        <v>42</v>
      </c>
      <c r="F809" s="90">
        <f t="shared" si="311"/>
        <v>0</v>
      </c>
      <c r="G809" s="90">
        <f t="shared" si="311"/>
        <v>0</v>
      </c>
      <c r="H809" s="90">
        <f t="shared" si="311"/>
        <v>0</v>
      </c>
      <c r="I809" s="90">
        <f t="shared" si="311"/>
        <v>0</v>
      </c>
      <c r="J809" s="90">
        <f t="shared" si="311"/>
        <v>0</v>
      </c>
      <c r="K809" s="90">
        <f t="shared" si="311"/>
        <v>0</v>
      </c>
      <c r="L809" s="90">
        <f t="shared" si="311"/>
        <v>0</v>
      </c>
      <c r="M809" s="90">
        <f t="shared" si="311"/>
        <v>0</v>
      </c>
      <c r="N809" s="90">
        <f t="shared" si="305"/>
        <v>154</v>
      </c>
    </row>
    <row r="810" spans="1:14" x14ac:dyDescent="0.2">
      <c r="A810" s="15" t="str">
        <f t="shared" si="309"/>
        <v>John Cummings</v>
      </c>
      <c r="B810" s="90">
        <f t="shared" ref="B810:M810" si="312">B90+B105+B120+B494+B510+B526+B610+B626+B642+B726+B742+B758</f>
        <v>0</v>
      </c>
      <c r="C810" s="90">
        <f t="shared" si="312"/>
        <v>0</v>
      </c>
      <c r="D810" s="90">
        <f t="shared" si="312"/>
        <v>0</v>
      </c>
      <c r="E810" s="90">
        <f t="shared" si="312"/>
        <v>0</v>
      </c>
      <c r="F810" s="90">
        <f t="shared" si="312"/>
        <v>0</v>
      </c>
      <c r="G810" s="90">
        <f t="shared" si="312"/>
        <v>0</v>
      </c>
      <c r="H810" s="90">
        <f t="shared" si="312"/>
        <v>0</v>
      </c>
      <c r="I810" s="90">
        <f t="shared" si="312"/>
        <v>0</v>
      </c>
      <c r="J810" s="90">
        <f t="shared" si="312"/>
        <v>0</v>
      </c>
      <c r="K810" s="90">
        <f t="shared" si="312"/>
        <v>0</v>
      </c>
      <c r="L810" s="90">
        <f t="shared" si="312"/>
        <v>0</v>
      </c>
      <c r="M810" s="90">
        <f t="shared" si="312"/>
        <v>0</v>
      </c>
      <c r="N810" s="90">
        <f t="shared" si="305"/>
        <v>0</v>
      </c>
    </row>
    <row r="811" spans="1:14" x14ac:dyDescent="0.2">
      <c r="A811" s="15" t="str">
        <f t="shared" si="309"/>
        <v>Alisha Engles</v>
      </c>
      <c r="B811" s="90">
        <f t="shared" ref="B811:M811" si="313">B91+B106+B121+B495+B511+B527+B611+B643+B727+B743+B759</f>
        <v>1</v>
      </c>
      <c r="C811" s="90">
        <f t="shared" si="313"/>
        <v>1</v>
      </c>
      <c r="D811" s="90">
        <f t="shared" si="313"/>
        <v>2</v>
      </c>
      <c r="E811" s="90">
        <f t="shared" si="313"/>
        <v>2</v>
      </c>
      <c r="F811" s="90">
        <f t="shared" si="313"/>
        <v>0</v>
      </c>
      <c r="G811" s="90">
        <f t="shared" si="313"/>
        <v>0</v>
      </c>
      <c r="H811" s="90">
        <f t="shared" si="313"/>
        <v>0</v>
      </c>
      <c r="I811" s="90">
        <f t="shared" si="313"/>
        <v>0</v>
      </c>
      <c r="J811" s="90">
        <f t="shared" si="313"/>
        <v>0</v>
      </c>
      <c r="K811" s="90">
        <f t="shared" si="313"/>
        <v>0</v>
      </c>
      <c r="L811" s="90">
        <f t="shared" si="313"/>
        <v>0</v>
      </c>
      <c r="M811" s="90">
        <f t="shared" si="313"/>
        <v>0</v>
      </c>
      <c r="N811" s="90">
        <f t="shared" si="305"/>
        <v>6</v>
      </c>
    </row>
    <row r="812" spans="1:14" x14ac:dyDescent="0.2">
      <c r="A812" s="15" t="str">
        <f t="shared" si="309"/>
        <v>Christina Jones</v>
      </c>
      <c r="B812" s="90">
        <f t="shared" ref="B812:M812" si="314">B92+B107+B122+B496+B512+B528+B612+B628+B644+B728+B744+B760</f>
        <v>14</v>
      </c>
      <c r="C812" s="90">
        <f t="shared" si="314"/>
        <v>15</v>
      </c>
      <c r="D812" s="90">
        <f t="shared" si="314"/>
        <v>41</v>
      </c>
      <c r="E812" s="90">
        <f t="shared" si="314"/>
        <v>26</v>
      </c>
      <c r="F812" s="90">
        <f t="shared" si="314"/>
        <v>0</v>
      </c>
      <c r="G812" s="90">
        <f t="shared" si="314"/>
        <v>0</v>
      </c>
      <c r="H812" s="90">
        <f t="shared" si="314"/>
        <v>0</v>
      </c>
      <c r="I812" s="90">
        <f t="shared" si="314"/>
        <v>0</v>
      </c>
      <c r="J812" s="90">
        <f t="shared" si="314"/>
        <v>0</v>
      </c>
      <c r="K812" s="90">
        <f t="shared" si="314"/>
        <v>0</v>
      </c>
      <c r="L812" s="90">
        <f t="shared" si="314"/>
        <v>0</v>
      </c>
      <c r="M812" s="90">
        <f t="shared" si="314"/>
        <v>0</v>
      </c>
      <c r="N812" s="90">
        <f t="shared" si="305"/>
        <v>96</v>
      </c>
    </row>
    <row r="813" spans="1:14" x14ac:dyDescent="0.2">
      <c r="A813" s="15" t="str">
        <f t="shared" si="309"/>
        <v>Tina Kelly</v>
      </c>
      <c r="B813" s="90">
        <f t="shared" ref="B813:M813" si="315">B93+B108+B123+B497+B513+B529+B613+B629+B645+B729+B745+B761</f>
        <v>16</v>
      </c>
      <c r="C813" s="90">
        <f t="shared" si="315"/>
        <v>3</v>
      </c>
      <c r="D813" s="90">
        <f t="shared" si="315"/>
        <v>16</v>
      </c>
      <c r="E813" s="90">
        <f t="shared" si="315"/>
        <v>5</v>
      </c>
      <c r="F813" s="90">
        <f t="shared" si="315"/>
        <v>0</v>
      </c>
      <c r="G813" s="90">
        <f t="shared" si="315"/>
        <v>0</v>
      </c>
      <c r="H813" s="90">
        <f t="shared" si="315"/>
        <v>0</v>
      </c>
      <c r="I813" s="90">
        <f t="shared" si="315"/>
        <v>0</v>
      </c>
      <c r="J813" s="90">
        <f t="shared" si="315"/>
        <v>0</v>
      </c>
      <c r="K813" s="90">
        <f t="shared" si="315"/>
        <v>0</v>
      </c>
      <c r="L813" s="90">
        <f t="shared" si="315"/>
        <v>0</v>
      </c>
      <c r="M813" s="90">
        <f t="shared" si="315"/>
        <v>0</v>
      </c>
      <c r="N813" s="90">
        <f t="shared" si="305"/>
        <v>40</v>
      </c>
    </row>
    <row r="814" spans="1:14" x14ac:dyDescent="0.2">
      <c r="A814" s="15" t="str">
        <f t="shared" si="309"/>
        <v>Brandon Kirby</v>
      </c>
      <c r="B814" s="90">
        <f t="shared" ref="B814:M814" si="316">B94+B109+B124+B498+B514+B530+B614+B630+B646+B730+B746+B762</f>
        <v>7</v>
      </c>
      <c r="C814" s="90">
        <f t="shared" si="316"/>
        <v>2</v>
      </c>
      <c r="D814" s="90">
        <f t="shared" si="316"/>
        <v>3</v>
      </c>
      <c r="E814" s="90">
        <f t="shared" si="316"/>
        <v>0</v>
      </c>
      <c r="F814" s="90">
        <f t="shared" si="316"/>
        <v>0</v>
      </c>
      <c r="G814" s="90">
        <f t="shared" si="316"/>
        <v>0</v>
      </c>
      <c r="H814" s="90">
        <f t="shared" si="316"/>
        <v>0</v>
      </c>
      <c r="I814" s="90">
        <f t="shared" si="316"/>
        <v>0</v>
      </c>
      <c r="J814" s="90">
        <f t="shared" si="316"/>
        <v>0</v>
      </c>
      <c r="K814" s="90">
        <f t="shared" si="316"/>
        <v>0</v>
      </c>
      <c r="L814" s="90">
        <f t="shared" si="316"/>
        <v>0</v>
      </c>
      <c r="M814" s="90">
        <f t="shared" si="316"/>
        <v>0</v>
      </c>
      <c r="N814" s="90">
        <f t="shared" si="305"/>
        <v>12</v>
      </c>
    </row>
    <row r="815" spans="1:14" x14ac:dyDescent="0.2">
      <c r="A815" s="15" t="str">
        <f t="shared" si="309"/>
        <v>Lindsay Mata</v>
      </c>
      <c r="B815" s="90">
        <f t="shared" ref="B815:M815" si="317">B95+B110+B125+B499+B515+B531+B615+B647+B731+B747+B763</f>
        <v>2</v>
      </c>
      <c r="C815" s="90">
        <f t="shared" si="317"/>
        <v>2</v>
      </c>
      <c r="D815" s="90">
        <f t="shared" si="317"/>
        <v>0</v>
      </c>
      <c r="E815" s="90">
        <f t="shared" si="317"/>
        <v>2</v>
      </c>
      <c r="F815" s="90">
        <f t="shared" si="317"/>
        <v>0</v>
      </c>
      <c r="G815" s="90">
        <f t="shared" si="317"/>
        <v>0</v>
      </c>
      <c r="H815" s="90">
        <f t="shared" si="317"/>
        <v>0</v>
      </c>
      <c r="I815" s="90">
        <f t="shared" si="317"/>
        <v>0</v>
      </c>
      <c r="J815" s="90">
        <f t="shared" si="317"/>
        <v>0</v>
      </c>
      <c r="K815" s="90">
        <f t="shared" si="317"/>
        <v>0</v>
      </c>
      <c r="L815" s="90">
        <f t="shared" si="317"/>
        <v>0</v>
      </c>
      <c r="M815" s="90">
        <f t="shared" si="317"/>
        <v>0</v>
      </c>
      <c r="N815" s="90">
        <f t="shared" si="305"/>
        <v>6</v>
      </c>
    </row>
    <row r="816" spans="1:14" ht="12" customHeight="1" x14ac:dyDescent="0.2">
      <c r="A816" s="15" t="str">
        <f t="shared" si="309"/>
        <v>Erin Patterson</v>
      </c>
      <c r="B816" s="90">
        <f t="shared" ref="B816:M816" si="318">B96+B111+B126+B500+B516+B532+B616+B632+B648+B732+B748+B764</f>
        <v>0</v>
      </c>
      <c r="C816" s="90">
        <f t="shared" si="318"/>
        <v>0</v>
      </c>
      <c r="D816" s="90">
        <f t="shared" si="318"/>
        <v>0</v>
      </c>
      <c r="E816" s="90">
        <f t="shared" si="318"/>
        <v>0</v>
      </c>
      <c r="F816" s="90">
        <f t="shared" si="318"/>
        <v>0</v>
      </c>
      <c r="G816" s="90">
        <f t="shared" si="318"/>
        <v>0</v>
      </c>
      <c r="H816" s="90">
        <f t="shared" si="318"/>
        <v>0</v>
      </c>
      <c r="I816" s="90">
        <f t="shared" si="318"/>
        <v>0</v>
      </c>
      <c r="J816" s="90">
        <f t="shared" si="318"/>
        <v>0</v>
      </c>
      <c r="K816" s="90">
        <f t="shared" si="318"/>
        <v>0</v>
      </c>
      <c r="L816" s="90">
        <f t="shared" si="318"/>
        <v>0</v>
      </c>
      <c r="M816" s="90">
        <f t="shared" si="318"/>
        <v>0</v>
      </c>
      <c r="N816" s="90">
        <f t="shared" si="305"/>
        <v>0</v>
      </c>
    </row>
    <row r="817" spans="1:15" ht="12" customHeight="1" x14ac:dyDescent="0.2">
      <c r="A817" s="15" t="str">
        <f t="shared" si="309"/>
        <v>Hugo Salcido</v>
      </c>
      <c r="B817" s="90">
        <f t="shared" ref="B817:M817" si="319">B97+B112+B127+B501+B517+B533+B617+B633+B649+B733+B749+B765</f>
        <v>8</v>
      </c>
      <c r="C817" s="90">
        <f t="shared" si="319"/>
        <v>16</v>
      </c>
      <c r="D817" s="90">
        <f t="shared" si="319"/>
        <v>27</v>
      </c>
      <c r="E817" s="90">
        <f t="shared" si="319"/>
        <v>17</v>
      </c>
      <c r="F817" s="90">
        <f t="shared" si="319"/>
        <v>0</v>
      </c>
      <c r="G817" s="90">
        <f t="shared" si="319"/>
        <v>0</v>
      </c>
      <c r="H817" s="90">
        <f t="shared" si="319"/>
        <v>0</v>
      </c>
      <c r="I817" s="90">
        <f t="shared" si="319"/>
        <v>0</v>
      </c>
      <c r="J817" s="90">
        <f t="shared" si="319"/>
        <v>0</v>
      </c>
      <c r="K817" s="90">
        <f t="shared" si="319"/>
        <v>0</v>
      </c>
      <c r="L817" s="90">
        <f t="shared" si="319"/>
        <v>0</v>
      </c>
      <c r="M817" s="90">
        <f t="shared" si="319"/>
        <v>0</v>
      </c>
      <c r="N817" s="90">
        <f t="shared" si="305"/>
        <v>68</v>
      </c>
    </row>
    <row r="818" spans="1:15" ht="12" customHeight="1" x14ac:dyDescent="0.2">
      <c r="A818" s="15" t="str">
        <f t="shared" si="309"/>
        <v>Sherri Suenram</v>
      </c>
      <c r="B818" s="90">
        <f t="shared" ref="B818:M818" si="320">B98+B113+B128+B502+B518+B534+B618+B634+B650+B734+B750+B766</f>
        <v>0</v>
      </c>
      <c r="C818" s="90">
        <f t="shared" si="320"/>
        <v>0</v>
      </c>
      <c r="D818" s="90">
        <f t="shared" si="320"/>
        <v>0</v>
      </c>
      <c r="E818" s="90">
        <f t="shared" si="320"/>
        <v>0</v>
      </c>
      <c r="F818" s="90">
        <f t="shared" si="320"/>
        <v>0</v>
      </c>
      <c r="G818" s="90">
        <f t="shared" si="320"/>
        <v>0</v>
      </c>
      <c r="H818" s="90">
        <f t="shared" si="320"/>
        <v>0</v>
      </c>
      <c r="I818" s="90">
        <f t="shared" si="320"/>
        <v>0</v>
      </c>
      <c r="J818" s="90">
        <f t="shared" si="320"/>
        <v>0</v>
      </c>
      <c r="K818" s="90">
        <f t="shared" si="320"/>
        <v>0</v>
      </c>
      <c r="L818" s="90">
        <f t="shared" si="320"/>
        <v>0</v>
      </c>
      <c r="M818" s="90">
        <f t="shared" si="320"/>
        <v>0</v>
      </c>
      <c r="N818" s="90">
        <f t="shared" si="305"/>
        <v>0</v>
      </c>
    </row>
    <row r="819" spans="1:15" x14ac:dyDescent="0.2">
      <c r="A819" s="16" t="str">
        <f t="shared" si="309"/>
        <v>Heather Surrell</v>
      </c>
      <c r="B819" s="91">
        <f t="shared" ref="B819:M819" si="321">B99+B114+B129+B503+B519+B535+B619+B635+B651+B735+B751+B767</f>
        <v>22</v>
      </c>
      <c r="C819" s="91">
        <f t="shared" si="321"/>
        <v>10</v>
      </c>
      <c r="D819" s="91">
        <f t="shared" si="321"/>
        <v>31</v>
      </c>
      <c r="E819" s="91">
        <f t="shared" si="321"/>
        <v>9</v>
      </c>
      <c r="F819" s="91">
        <f t="shared" si="321"/>
        <v>0</v>
      </c>
      <c r="G819" s="91">
        <f t="shared" si="321"/>
        <v>0</v>
      </c>
      <c r="H819" s="91">
        <f t="shared" si="321"/>
        <v>0</v>
      </c>
      <c r="I819" s="91">
        <f t="shared" si="321"/>
        <v>0</v>
      </c>
      <c r="J819" s="91">
        <f t="shared" si="321"/>
        <v>0</v>
      </c>
      <c r="K819" s="91">
        <f t="shared" si="321"/>
        <v>0</v>
      </c>
      <c r="L819" s="91">
        <f t="shared" si="321"/>
        <v>0</v>
      </c>
      <c r="M819" s="91">
        <f t="shared" si="321"/>
        <v>0</v>
      </c>
      <c r="N819" s="91">
        <f t="shared" si="305"/>
        <v>72</v>
      </c>
    </row>
    <row r="820" spans="1:15" s="27" customFormat="1" x14ac:dyDescent="0.2">
      <c r="A820" s="71" t="s">
        <v>23</v>
      </c>
      <c r="B820" s="88">
        <f t="shared" ref="B820:N820" si="322">SUM(B803:B819)</f>
        <v>97</v>
      </c>
      <c r="C820" s="88">
        <f t="shared" si="322"/>
        <v>93</v>
      </c>
      <c r="D820" s="88">
        <f t="shared" si="322"/>
        <v>245</v>
      </c>
      <c r="E820" s="88">
        <f t="shared" si="322"/>
        <v>131</v>
      </c>
      <c r="F820" s="88">
        <f t="shared" si="322"/>
        <v>0</v>
      </c>
      <c r="G820" s="88">
        <f t="shared" si="322"/>
        <v>0</v>
      </c>
      <c r="H820" s="88">
        <f t="shared" si="322"/>
        <v>0</v>
      </c>
      <c r="I820" s="88">
        <f t="shared" si="322"/>
        <v>0</v>
      </c>
      <c r="J820" s="88">
        <f t="shared" si="322"/>
        <v>0</v>
      </c>
      <c r="K820" s="88">
        <f t="shared" si="322"/>
        <v>0</v>
      </c>
      <c r="L820" s="88">
        <f t="shared" si="322"/>
        <v>0</v>
      </c>
      <c r="M820" s="88">
        <f t="shared" si="322"/>
        <v>0</v>
      </c>
      <c r="N820" s="56">
        <f t="shared" si="322"/>
        <v>566</v>
      </c>
    </row>
    <row r="821" spans="1:15" x14ac:dyDescent="0.2">
      <c r="G821"/>
      <c r="H821"/>
      <c r="I821"/>
    </row>
    <row r="822" spans="1:15" s="27" customFormat="1" x14ac:dyDescent="0.2">
      <c r="A822" s="72" t="s">
        <v>82</v>
      </c>
      <c r="B822" s="107"/>
      <c r="N822" s="25"/>
    </row>
    <row r="823" spans="1:15" s="27" customFormat="1" x14ac:dyDescent="0.2">
      <c r="A823" s="76"/>
      <c r="B823" s="60" t="s">
        <v>2</v>
      </c>
      <c r="C823" s="24" t="s">
        <v>3</v>
      </c>
      <c r="D823" s="24" t="s">
        <v>4</v>
      </c>
      <c r="E823" s="24" t="s">
        <v>5</v>
      </c>
      <c r="F823" s="24" t="s">
        <v>6</v>
      </c>
      <c r="G823" s="24" t="s">
        <v>7</v>
      </c>
      <c r="H823" s="24" t="s">
        <v>8</v>
      </c>
      <c r="I823" s="24" t="s">
        <v>9</v>
      </c>
      <c r="J823" s="24" t="s">
        <v>10</v>
      </c>
      <c r="K823" s="24" t="s">
        <v>11</v>
      </c>
      <c r="L823" s="24" t="s">
        <v>12</v>
      </c>
      <c r="M823" s="24" t="s">
        <v>13</v>
      </c>
      <c r="N823" s="47" t="s">
        <v>14</v>
      </c>
    </row>
    <row r="824" spans="1:15" x14ac:dyDescent="0.2">
      <c r="A824" s="15" t="str">
        <f>A6</f>
        <v>IL-Melisa Bibb</v>
      </c>
      <c r="B824" s="104">
        <f t="shared" ref="B824:M824" si="323">B221</f>
        <v>19</v>
      </c>
      <c r="C824" s="104">
        <f t="shared" si="323"/>
        <v>14</v>
      </c>
      <c r="D824" s="104">
        <f t="shared" si="323"/>
        <v>14</v>
      </c>
      <c r="E824" s="104">
        <f t="shared" si="323"/>
        <v>15</v>
      </c>
      <c r="F824" s="104">
        <f t="shared" si="323"/>
        <v>0</v>
      </c>
      <c r="G824" s="104">
        <f t="shared" si="323"/>
        <v>0</v>
      </c>
      <c r="H824" s="104">
        <f t="shared" si="323"/>
        <v>0</v>
      </c>
      <c r="I824" s="104">
        <f t="shared" si="323"/>
        <v>0</v>
      </c>
      <c r="J824" s="104">
        <f t="shared" si="323"/>
        <v>0</v>
      </c>
      <c r="K824" s="104">
        <f t="shared" si="323"/>
        <v>0</v>
      </c>
      <c r="L824" s="104">
        <f t="shared" si="323"/>
        <v>0</v>
      </c>
      <c r="M824" s="104">
        <f t="shared" si="323"/>
        <v>0</v>
      </c>
      <c r="N824" s="104">
        <f>SUM(B824:M824)</f>
        <v>62</v>
      </c>
      <c r="O824" s="127"/>
    </row>
    <row r="825" spans="1:15" x14ac:dyDescent="0.2">
      <c r="A825" s="15" t="str">
        <f>A7</f>
        <v>IL-Brandon Kirby</v>
      </c>
      <c r="B825" s="104">
        <f t="shared" ref="B825:M825" si="324">B222</f>
        <v>13</v>
      </c>
      <c r="C825" s="104">
        <f t="shared" si="324"/>
        <v>25</v>
      </c>
      <c r="D825" s="104">
        <f t="shared" si="324"/>
        <v>36</v>
      </c>
      <c r="E825" s="104">
        <f t="shared" si="324"/>
        <v>12</v>
      </c>
      <c r="F825" s="104">
        <f t="shared" si="324"/>
        <v>0</v>
      </c>
      <c r="G825" s="104">
        <f t="shared" si="324"/>
        <v>0</v>
      </c>
      <c r="H825" s="104">
        <f t="shared" si="324"/>
        <v>0</v>
      </c>
      <c r="I825" s="104">
        <f t="shared" si="324"/>
        <v>0</v>
      </c>
      <c r="J825" s="104">
        <f t="shared" si="324"/>
        <v>0</v>
      </c>
      <c r="K825" s="104">
        <f t="shared" si="324"/>
        <v>0</v>
      </c>
      <c r="L825" s="104">
        <f t="shared" si="324"/>
        <v>0</v>
      </c>
      <c r="M825" s="104">
        <f t="shared" si="324"/>
        <v>0</v>
      </c>
      <c r="N825" s="104">
        <f>SUM(B825:M825)</f>
        <v>86</v>
      </c>
      <c r="O825" s="127"/>
    </row>
    <row r="826" spans="1:15" x14ac:dyDescent="0.2">
      <c r="A826" s="15" t="str">
        <f>A8</f>
        <v>IL-John Cummings</v>
      </c>
      <c r="B826" s="104">
        <f t="shared" ref="B826:M826" si="325">B223</f>
        <v>0</v>
      </c>
      <c r="C826" s="104">
        <f t="shared" si="325"/>
        <v>0</v>
      </c>
      <c r="D826" s="104">
        <f t="shared" si="325"/>
        <v>0</v>
      </c>
      <c r="E826" s="104">
        <f t="shared" si="325"/>
        <v>0</v>
      </c>
      <c r="F826" s="104">
        <f t="shared" si="325"/>
        <v>0</v>
      </c>
      <c r="G826" s="104">
        <f t="shared" si="325"/>
        <v>0</v>
      </c>
      <c r="H826" s="104">
        <f t="shared" si="325"/>
        <v>0</v>
      </c>
      <c r="I826" s="104">
        <f t="shared" si="325"/>
        <v>0</v>
      </c>
      <c r="J826" s="104">
        <f t="shared" si="325"/>
        <v>0</v>
      </c>
      <c r="K826" s="104">
        <f t="shared" si="325"/>
        <v>0</v>
      </c>
      <c r="L826" s="104">
        <f t="shared" si="325"/>
        <v>0</v>
      </c>
      <c r="M826" s="104">
        <f t="shared" si="325"/>
        <v>0</v>
      </c>
      <c r="N826" s="104">
        <f>SUM(B826:M826)</f>
        <v>0</v>
      </c>
      <c r="O826" s="127"/>
    </row>
    <row r="827" spans="1:15" x14ac:dyDescent="0.2">
      <c r="A827" s="15" t="str">
        <f>A12</f>
        <v>MTG - Alisha Engles</v>
      </c>
      <c r="B827" s="104">
        <f t="shared" ref="B827:M827" si="326">B224</f>
        <v>32</v>
      </c>
      <c r="C827" s="104">
        <f t="shared" si="326"/>
        <v>39</v>
      </c>
      <c r="D827" s="104">
        <f t="shared" si="326"/>
        <v>50</v>
      </c>
      <c r="E827" s="104">
        <f t="shared" si="326"/>
        <v>27</v>
      </c>
      <c r="F827" s="104">
        <f t="shared" si="326"/>
        <v>0</v>
      </c>
      <c r="G827" s="104">
        <f t="shared" si="326"/>
        <v>0</v>
      </c>
      <c r="H827" s="104">
        <f t="shared" si="326"/>
        <v>0</v>
      </c>
      <c r="I827" s="104">
        <f t="shared" si="326"/>
        <v>0</v>
      </c>
      <c r="J827" s="104">
        <f t="shared" si="326"/>
        <v>0</v>
      </c>
      <c r="K827" s="104">
        <f t="shared" si="326"/>
        <v>0</v>
      </c>
      <c r="L827" s="104">
        <f t="shared" si="326"/>
        <v>0</v>
      </c>
      <c r="M827" s="104">
        <f t="shared" si="326"/>
        <v>0</v>
      </c>
      <c r="N827" s="104">
        <f t="shared" ref="N827:N828" si="327">SUM(B827:M827)</f>
        <v>148</v>
      </c>
      <c r="O827" s="127"/>
    </row>
    <row r="828" spans="1:15" x14ac:dyDescent="0.2">
      <c r="A828" s="15" t="str">
        <f>A13</f>
        <v>MTG - Lindsay Mata</v>
      </c>
      <c r="B828" s="104">
        <f t="shared" ref="B828:M828" si="328">B225</f>
        <v>0</v>
      </c>
      <c r="C828" s="104">
        <f t="shared" si="328"/>
        <v>0</v>
      </c>
      <c r="D828" s="104">
        <f t="shared" si="328"/>
        <v>0</v>
      </c>
      <c r="E828" s="104">
        <f t="shared" si="328"/>
        <v>0</v>
      </c>
      <c r="F828" s="104">
        <f t="shared" si="328"/>
        <v>0</v>
      </c>
      <c r="G828" s="104">
        <f t="shared" si="328"/>
        <v>0</v>
      </c>
      <c r="H828" s="104">
        <f t="shared" si="328"/>
        <v>0</v>
      </c>
      <c r="I828" s="104">
        <f t="shared" si="328"/>
        <v>0</v>
      </c>
      <c r="J828" s="104">
        <f t="shared" si="328"/>
        <v>0</v>
      </c>
      <c r="K828" s="104">
        <f t="shared" si="328"/>
        <v>0</v>
      </c>
      <c r="L828" s="104">
        <f t="shared" si="328"/>
        <v>0</v>
      </c>
      <c r="M828" s="104">
        <f t="shared" si="328"/>
        <v>0</v>
      </c>
      <c r="N828" s="104">
        <f t="shared" si="327"/>
        <v>0</v>
      </c>
      <c r="O828" s="127"/>
    </row>
    <row r="829" spans="1:15" x14ac:dyDescent="0.2">
      <c r="A829" s="15" t="str">
        <f t="shared" ref="A829:A840" si="329">+A17</f>
        <v>Melissa Bibb</v>
      </c>
      <c r="B829" s="104">
        <f t="shared" ref="B829:M829" si="330">B223+B247+B262</f>
        <v>0</v>
      </c>
      <c r="C829" s="104">
        <f t="shared" si="330"/>
        <v>0</v>
      </c>
      <c r="D829" s="104">
        <f t="shared" si="330"/>
        <v>0</v>
      </c>
      <c r="E829" s="104">
        <f t="shared" si="330"/>
        <v>0</v>
      </c>
      <c r="F829" s="104">
        <f t="shared" si="330"/>
        <v>0</v>
      </c>
      <c r="G829" s="104">
        <f t="shared" si="330"/>
        <v>0</v>
      </c>
      <c r="H829" s="104">
        <f t="shared" si="330"/>
        <v>0</v>
      </c>
      <c r="I829" s="104">
        <f t="shared" si="330"/>
        <v>0</v>
      </c>
      <c r="J829" s="104">
        <f t="shared" si="330"/>
        <v>0</v>
      </c>
      <c r="K829" s="104">
        <f t="shared" si="330"/>
        <v>0</v>
      </c>
      <c r="L829" s="104">
        <f t="shared" si="330"/>
        <v>0</v>
      </c>
      <c r="M829" s="104">
        <f t="shared" si="330"/>
        <v>0</v>
      </c>
      <c r="N829" s="104">
        <f t="shared" ref="N829" si="331">SUM(B829:M829)</f>
        <v>0</v>
      </c>
      <c r="O829" s="127"/>
    </row>
    <row r="830" spans="1:15" x14ac:dyDescent="0.2">
      <c r="A830" s="15" t="str">
        <f t="shared" si="329"/>
        <v>Sue Covey</v>
      </c>
      <c r="B830" s="104">
        <f t="shared" ref="B830:M830" si="332">B224+B248+B263</f>
        <v>44</v>
      </c>
      <c r="C830" s="104">
        <f t="shared" si="332"/>
        <v>47</v>
      </c>
      <c r="D830" s="104">
        <f t="shared" si="332"/>
        <v>67</v>
      </c>
      <c r="E830" s="104">
        <f t="shared" si="332"/>
        <v>41</v>
      </c>
      <c r="F830" s="104">
        <f t="shared" si="332"/>
        <v>0</v>
      </c>
      <c r="G830" s="104">
        <f t="shared" si="332"/>
        <v>0</v>
      </c>
      <c r="H830" s="104">
        <f t="shared" si="332"/>
        <v>0</v>
      </c>
      <c r="I830" s="104">
        <f t="shared" si="332"/>
        <v>0</v>
      </c>
      <c r="J830" s="104">
        <f t="shared" si="332"/>
        <v>0</v>
      </c>
      <c r="K830" s="104">
        <f t="shared" si="332"/>
        <v>0</v>
      </c>
      <c r="L830" s="104">
        <f t="shared" si="332"/>
        <v>0</v>
      </c>
      <c r="M830" s="104">
        <f t="shared" si="332"/>
        <v>0</v>
      </c>
      <c r="N830" s="104">
        <f t="shared" ref="N830:N840" si="333">SUM(B830:M830)</f>
        <v>199</v>
      </c>
      <c r="O830" s="127"/>
    </row>
    <row r="831" spans="1:15" x14ac:dyDescent="0.2">
      <c r="A831" s="15" t="str">
        <f t="shared" si="329"/>
        <v>John Cummings</v>
      </c>
      <c r="B831" s="104">
        <f t="shared" ref="B831:M831" si="334">B225+B249+B264</f>
        <v>0</v>
      </c>
      <c r="C831" s="104">
        <f t="shared" si="334"/>
        <v>0</v>
      </c>
      <c r="D831" s="104">
        <f t="shared" si="334"/>
        <v>2</v>
      </c>
      <c r="E831" s="104">
        <f t="shared" si="334"/>
        <v>0</v>
      </c>
      <c r="F831" s="104">
        <f t="shared" si="334"/>
        <v>0</v>
      </c>
      <c r="G831" s="104">
        <f t="shared" si="334"/>
        <v>0</v>
      </c>
      <c r="H831" s="104">
        <f t="shared" si="334"/>
        <v>0</v>
      </c>
      <c r="I831" s="104">
        <f t="shared" si="334"/>
        <v>0</v>
      </c>
      <c r="J831" s="104">
        <f t="shared" si="334"/>
        <v>0</v>
      </c>
      <c r="K831" s="104">
        <f t="shared" si="334"/>
        <v>0</v>
      </c>
      <c r="L831" s="104">
        <f t="shared" si="334"/>
        <v>0</v>
      </c>
      <c r="M831" s="104">
        <f t="shared" si="334"/>
        <v>0</v>
      </c>
      <c r="N831" s="104">
        <f t="shared" si="333"/>
        <v>2</v>
      </c>
      <c r="O831" s="127"/>
    </row>
    <row r="832" spans="1:15" x14ac:dyDescent="0.2">
      <c r="A832" s="15" t="str">
        <f t="shared" si="329"/>
        <v>Alisha Engles</v>
      </c>
      <c r="B832" s="104">
        <f t="shared" ref="B832:M832" si="335">B226+B250+B265</f>
        <v>0</v>
      </c>
      <c r="C832" s="104">
        <f t="shared" si="335"/>
        <v>0</v>
      </c>
      <c r="D832" s="104">
        <f t="shared" si="335"/>
        <v>1</v>
      </c>
      <c r="E832" s="104">
        <f t="shared" si="335"/>
        <v>0</v>
      </c>
      <c r="F832" s="104">
        <f t="shared" si="335"/>
        <v>0</v>
      </c>
      <c r="G832" s="104">
        <f t="shared" si="335"/>
        <v>0</v>
      </c>
      <c r="H832" s="104">
        <f t="shared" si="335"/>
        <v>0</v>
      </c>
      <c r="I832" s="104">
        <f t="shared" si="335"/>
        <v>0</v>
      </c>
      <c r="J832" s="104">
        <f t="shared" si="335"/>
        <v>0</v>
      </c>
      <c r="K832" s="104">
        <f t="shared" si="335"/>
        <v>0</v>
      </c>
      <c r="L832" s="104">
        <f t="shared" si="335"/>
        <v>0</v>
      </c>
      <c r="M832" s="104">
        <f t="shared" si="335"/>
        <v>0</v>
      </c>
      <c r="N832" s="104">
        <f t="shared" si="333"/>
        <v>1</v>
      </c>
      <c r="O832" s="127"/>
    </row>
    <row r="833" spans="1:15" x14ac:dyDescent="0.2">
      <c r="A833" s="15" t="str">
        <f t="shared" si="329"/>
        <v>Christina Jones</v>
      </c>
      <c r="B833" s="104">
        <f t="shared" ref="B833:M833" si="336">B227+B251+B266</f>
        <v>9</v>
      </c>
      <c r="C833" s="104">
        <f t="shared" si="336"/>
        <v>1</v>
      </c>
      <c r="D833" s="104">
        <f t="shared" si="336"/>
        <v>9</v>
      </c>
      <c r="E833" s="104">
        <f t="shared" si="336"/>
        <v>9</v>
      </c>
      <c r="F833" s="104">
        <f t="shared" si="336"/>
        <v>0</v>
      </c>
      <c r="G833" s="104">
        <f t="shared" si="336"/>
        <v>0</v>
      </c>
      <c r="H833" s="104">
        <f t="shared" si="336"/>
        <v>0</v>
      </c>
      <c r="I833" s="104">
        <f t="shared" si="336"/>
        <v>0</v>
      </c>
      <c r="J833" s="104">
        <f t="shared" si="336"/>
        <v>0</v>
      </c>
      <c r="K833" s="104">
        <f t="shared" si="336"/>
        <v>0</v>
      </c>
      <c r="L833" s="104">
        <f t="shared" si="336"/>
        <v>0</v>
      </c>
      <c r="M833" s="104">
        <f t="shared" si="336"/>
        <v>0</v>
      </c>
      <c r="N833" s="104">
        <f t="shared" si="333"/>
        <v>28</v>
      </c>
      <c r="O833" s="127"/>
    </row>
    <row r="834" spans="1:15" x14ac:dyDescent="0.2">
      <c r="A834" s="15" t="str">
        <f t="shared" si="329"/>
        <v>Tina Kelly</v>
      </c>
      <c r="B834" s="104">
        <f t="shared" ref="B834:M834" si="337">B228+B252+B267</f>
        <v>3</v>
      </c>
      <c r="C834" s="104">
        <f t="shared" si="337"/>
        <v>0</v>
      </c>
      <c r="D834" s="104">
        <f t="shared" si="337"/>
        <v>0</v>
      </c>
      <c r="E834" s="104">
        <f t="shared" si="337"/>
        <v>4</v>
      </c>
      <c r="F834" s="104">
        <f t="shared" si="337"/>
        <v>0</v>
      </c>
      <c r="G834" s="104">
        <f t="shared" si="337"/>
        <v>0</v>
      </c>
      <c r="H834" s="104">
        <f t="shared" si="337"/>
        <v>0</v>
      </c>
      <c r="I834" s="104">
        <f t="shared" si="337"/>
        <v>0</v>
      </c>
      <c r="J834" s="104">
        <f t="shared" si="337"/>
        <v>0</v>
      </c>
      <c r="K834" s="104">
        <f t="shared" si="337"/>
        <v>0</v>
      </c>
      <c r="L834" s="104">
        <f t="shared" si="337"/>
        <v>0</v>
      </c>
      <c r="M834" s="104">
        <f t="shared" si="337"/>
        <v>0</v>
      </c>
      <c r="N834" s="104">
        <f t="shared" si="333"/>
        <v>7</v>
      </c>
      <c r="O834" s="127"/>
    </row>
    <row r="835" spans="1:15" x14ac:dyDescent="0.2">
      <c r="A835" s="15" t="str">
        <f t="shared" si="329"/>
        <v>Brandon Kirby</v>
      </c>
      <c r="B835" s="104">
        <f t="shared" ref="B835:M835" si="338">B229+B253+B268</f>
        <v>8</v>
      </c>
      <c r="C835" s="104">
        <f t="shared" si="338"/>
        <v>0</v>
      </c>
      <c r="D835" s="104">
        <f t="shared" si="338"/>
        <v>3</v>
      </c>
      <c r="E835" s="104">
        <f t="shared" si="338"/>
        <v>7</v>
      </c>
      <c r="F835" s="104">
        <f t="shared" si="338"/>
        <v>0</v>
      </c>
      <c r="G835" s="104">
        <f t="shared" si="338"/>
        <v>0</v>
      </c>
      <c r="H835" s="104">
        <f t="shared" si="338"/>
        <v>0</v>
      </c>
      <c r="I835" s="104">
        <f t="shared" si="338"/>
        <v>0</v>
      </c>
      <c r="J835" s="104">
        <f t="shared" si="338"/>
        <v>0</v>
      </c>
      <c r="K835" s="104">
        <f t="shared" si="338"/>
        <v>0</v>
      </c>
      <c r="L835" s="104">
        <f t="shared" si="338"/>
        <v>0</v>
      </c>
      <c r="M835" s="104">
        <f t="shared" si="338"/>
        <v>0</v>
      </c>
      <c r="N835" s="104">
        <f t="shared" ref="N835" si="339">SUM(B835:M835)</f>
        <v>18</v>
      </c>
      <c r="O835" s="127"/>
    </row>
    <row r="836" spans="1:15" x14ac:dyDescent="0.2">
      <c r="A836" s="15" t="str">
        <f t="shared" si="329"/>
        <v>Lindsay Mata</v>
      </c>
      <c r="B836" s="104">
        <f t="shared" ref="B836:M836" si="340">B229+B254+B269</f>
        <v>8</v>
      </c>
      <c r="C836" s="104">
        <f t="shared" si="340"/>
        <v>4</v>
      </c>
      <c r="D836" s="104">
        <f t="shared" si="340"/>
        <v>1</v>
      </c>
      <c r="E836" s="104">
        <f t="shared" si="340"/>
        <v>7</v>
      </c>
      <c r="F836" s="104">
        <f t="shared" si="340"/>
        <v>0</v>
      </c>
      <c r="G836" s="104">
        <f t="shared" si="340"/>
        <v>0</v>
      </c>
      <c r="H836" s="104">
        <f t="shared" si="340"/>
        <v>0</v>
      </c>
      <c r="I836" s="104">
        <f t="shared" si="340"/>
        <v>0</v>
      </c>
      <c r="J836" s="104">
        <f t="shared" si="340"/>
        <v>0</v>
      </c>
      <c r="K836" s="104">
        <f t="shared" si="340"/>
        <v>0</v>
      </c>
      <c r="L836" s="104">
        <f t="shared" si="340"/>
        <v>0</v>
      </c>
      <c r="M836" s="104">
        <f t="shared" si="340"/>
        <v>0</v>
      </c>
      <c r="N836" s="104">
        <f t="shared" si="333"/>
        <v>20</v>
      </c>
      <c r="O836" s="127"/>
    </row>
    <row r="837" spans="1:15" x14ac:dyDescent="0.2">
      <c r="A837" s="15" t="str">
        <f t="shared" si="329"/>
        <v>Erin Patterson</v>
      </c>
      <c r="B837" s="104">
        <f t="shared" ref="B837:M837" si="341">B230+B255+B270</f>
        <v>0</v>
      </c>
      <c r="C837" s="104">
        <f t="shared" si="341"/>
        <v>0</v>
      </c>
      <c r="D837" s="104">
        <f t="shared" si="341"/>
        <v>0</v>
      </c>
      <c r="E837" s="104">
        <f t="shared" si="341"/>
        <v>0</v>
      </c>
      <c r="F837" s="104">
        <f t="shared" si="341"/>
        <v>0</v>
      </c>
      <c r="G837" s="104">
        <f t="shared" si="341"/>
        <v>0</v>
      </c>
      <c r="H837" s="104">
        <f t="shared" si="341"/>
        <v>0</v>
      </c>
      <c r="I837" s="104">
        <f t="shared" si="341"/>
        <v>0</v>
      </c>
      <c r="J837" s="104">
        <f t="shared" si="341"/>
        <v>0</v>
      </c>
      <c r="K837" s="104">
        <f t="shared" si="341"/>
        <v>0</v>
      </c>
      <c r="L837" s="104">
        <f t="shared" si="341"/>
        <v>0</v>
      </c>
      <c r="M837" s="104">
        <f t="shared" si="341"/>
        <v>0</v>
      </c>
      <c r="N837" s="104">
        <f t="shared" si="333"/>
        <v>0</v>
      </c>
      <c r="O837" s="127"/>
    </row>
    <row r="838" spans="1:15" x14ac:dyDescent="0.2">
      <c r="A838" s="15" t="str">
        <f t="shared" si="329"/>
        <v>Hugo Salcido</v>
      </c>
      <c r="B838" s="104">
        <f t="shared" ref="B838:M838" si="342">B231+B256+B271</f>
        <v>0</v>
      </c>
      <c r="C838" s="104">
        <f t="shared" si="342"/>
        <v>0</v>
      </c>
      <c r="D838" s="104">
        <f t="shared" si="342"/>
        <v>0</v>
      </c>
      <c r="E838" s="104">
        <f t="shared" si="342"/>
        <v>0</v>
      </c>
      <c r="F838" s="104">
        <f t="shared" si="342"/>
        <v>0</v>
      </c>
      <c r="G838" s="104">
        <f t="shared" si="342"/>
        <v>0</v>
      </c>
      <c r="H838" s="104">
        <f t="shared" si="342"/>
        <v>0</v>
      </c>
      <c r="I838" s="104">
        <f t="shared" si="342"/>
        <v>0</v>
      </c>
      <c r="J838" s="104">
        <f t="shared" si="342"/>
        <v>0</v>
      </c>
      <c r="K838" s="104">
        <f t="shared" si="342"/>
        <v>0</v>
      </c>
      <c r="L838" s="104">
        <f t="shared" si="342"/>
        <v>0</v>
      </c>
      <c r="M838" s="104">
        <f t="shared" si="342"/>
        <v>0</v>
      </c>
      <c r="N838" s="104">
        <f t="shared" si="333"/>
        <v>0</v>
      </c>
      <c r="O838" s="127"/>
    </row>
    <row r="839" spans="1:15" x14ac:dyDescent="0.2">
      <c r="A839" s="15" t="str">
        <f t="shared" si="329"/>
        <v>Sherri Suenram</v>
      </c>
      <c r="B839" s="104">
        <f t="shared" ref="B839:M839" si="343">B233+B257+B272</f>
        <v>0</v>
      </c>
      <c r="C839" s="104">
        <f t="shared" si="343"/>
        <v>0</v>
      </c>
      <c r="D839" s="104">
        <f t="shared" si="343"/>
        <v>0</v>
      </c>
      <c r="E839" s="104">
        <f t="shared" si="343"/>
        <v>0</v>
      </c>
      <c r="F839" s="104">
        <f t="shared" si="343"/>
        <v>0</v>
      </c>
      <c r="G839" s="104">
        <f t="shared" si="343"/>
        <v>0</v>
      </c>
      <c r="H839" s="104">
        <f t="shared" si="343"/>
        <v>0</v>
      </c>
      <c r="I839" s="104">
        <f t="shared" si="343"/>
        <v>0</v>
      </c>
      <c r="J839" s="104">
        <f t="shared" si="343"/>
        <v>0</v>
      </c>
      <c r="K839" s="104">
        <f t="shared" si="343"/>
        <v>0</v>
      </c>
      <c r="L839" s="104">
        <f t="shared" si="343"/>
        <v>0</v>
      </c>
      <c r="M839" s="104">
        <f t="shared" si="343"/>
        <v>0</v>
      </c>
      <c r="N839" s="104">
        <f t="shared" si="333"/>
        <v>0</v>
      </c>
      <c r="O839" s="127"/>
    </row>
    <row r="840" spans="1:15" x14ac:dyDescent="0.2">
      <c r="A840" s="16" t="str">
        <f t="shared" si="329"/>
        <v>Heather Surrell</v>
      </c>
      <c r="B840" s="73">
        <f t="shared" ref="B840:M840" si="344">B234+B258+B273</f>
        <v>4</v>
      </c>
      <c r="C840" s="73">
        <f t="shared" si="344"/>
        <v>2</v>
      </c>
      <c r="D840" s="73">
        <f t="shared" si="344"/>
        <v>1</v>
      </c>
      <c r="E840" s="73">
        <f t="shared" si="344"/>
        <v>3</v>
      </c>
      <c r="F840" s="73">
        <f t="shared" si="344"/>
        <v>0</v>
      </c>
      <c r="G840" s="73">
        <f t="shared" si="344"/>
        <v>0</v>
      </c>
      <c r="H840" s="73">
        <f t="shared" si="344"/>
        <v>0</v>
      </c>
      <c r="I840" s="73">
        <f t="shared" si="344"/>
        <v>0</v>
      </c>
      <c r="J840" s="73">
        <f t="shared" si="344"/>
        <v>0</v>
      </c>
      <c r="K840" s="73">
        <f t="shared" si="344"/>
        <v>0</v>
      </c>
      <c r="L840" s="73">
        <f t="shared" si="344"/>
        <v>0</v>
      </c>
      <c r="M840" s="73">
        <f t="shared" si="344"/>
        <v>0</v>
      </c>
      <c r="N840" s="73">
        <f t="shared" si="333"/>
        <v>10</v>
      </c>
      <c r="O840" s="127"/>
    </row>
    <row r="841" spans="1:15" s="27" customFormat="1" x14ac:dyDescent="0.2">
      <c r="A841" s="71" t="s">
        <v>23</v>
      </c>
      <c r="B841" s="88">
        <f t="shared" ref="B841:N841" si="345">SUM(B824:B840)</f>
        <v>140</v>
      </c>
      <c r="C841" s="88">
        <f t="shared" si="345"/>
        <v>132</v>
      </c>
      <c r="D841" s="88">
        <f t="shared" si="345"/>
        <v>184</v>
      </c>
      <c r="E841" s="88">
        <f t="shared" si="345"/>
        <v>125</v>
      </c>
      <c r="F841" s="88">
        <f t="shared" si="345"/>
        <v>0</v>
      </c>
      <c r="G841" s="88">
        <f t="shared" si="345"/>
        <v>0</v>
      </c>
      <c r="H841" s="88">
        <f t="shared" si="345"/>
        <v>0</v>
      </c>
      <c r="I841" s="88">
        <f t="shared" si="345"/>
        <v>0</v>
      </c>
      <c r="J841" s="88">
        <f t="shared" si="345"/>
        <v>0</v>
      </c>
      <c r="K841" s="88">
        <f t="shared" si="345"/>
        <v>0</v>
      </c>
      <c r="L841" s="88">
        <f t="shared" si="345"/>
        <v>0</v>
      </c>
      <c r="M841" s="88">
        <f t="shared" si="345"/>
        <v>0</v>
      </c>
      <c r="N841" s="50">
        <f t="shared" si="345"/>
        <v>581</v>
      </c>
      <c r="O841" s="128"/>
    </row>
    <row r="843" spans="1:15" x14ac:dyDescent="0.2">
      <c r="A843" s="76"/>
      <c r="B843" s="60" t="s">
        <v>2</v>
      </c>
      <c r="C843" s="24" t="s">
        <v>3</v>
      </c>
      <c r="D843" s="24" t="s">
        <v>4</v>
      </c>
      <c r="E843" s="24" t="s">
        <v>5</v>
      </c>
      <c r="F843" s="24" t="s">
        <v>6</v>
      </c>
      <c r="G843" s="24" t="s">
        <v>7</v>
      </c>
      <c r="H843" s="24" t="s">
        <v>8</v>
      </c>
      <c r="I843" s="24" t="s">
        <v>9</v>
      </c>
      <c r="J843" s="24" t="s">
        <v>10</v>
      </c>
      <c r="K843" s="24" t="s">
        <v>11</v>
      </c>
      <c r="L843" s="24" t="s">
        <v>12</v>
      </c>
      <c r="M843" s="24" t="s">
        <v>13</v>
      </c>
      <c r="N843" s="47" t="s">
        <v>14</v>
      </c>
    </row>
    <row r="844" spans="1:15" x14ac:dyDescent="0.2">
      <c r="A844" s="72" t="s">
        <v>83</v>
      </c>
      <c r="B844" s="10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5"/>
    </row>
    <row r="845" spans="1:15" x14ac:dyDescent="0.2">
      <c r="A845" s="15" t="str">
        <f>A6</f>
        <v>IL-Melisa Bibb</v>
      </c>
      <c r="B845" s="90">
        <f t="shared" ref="B845:M845" si="346">B294</f>
        <v>0</v>
      </c>
      <c r="C845" s="90">
        <f t="shared" si="346"/>
        <v>0</v>
      </c>
      <c r="D845" s="90">
        <f t="shared" si="346"/>
        <v>0</v>
      </c>
      <c r="E845" s="90">
        <f t="shared" si="346"/>
        <v>0</v>
      </c>
      <c r="F845" s="90">
        <f t="shared" si="346"/>
        <v>0</v>
      </c>
      <c r="G845" s="90">
        <f t="shared" si="346"/>
        <v>0</v>
      </c>
      <c r="H845" s="90">
        <f t="shared" si="346"/>
        <v>0</v>
      </c>
      <c r="I845" s="90">
        <f t="shared" si="346"/>
        <v>0</v>
      </c>
      <c r="J845" s="90">
        <f t="shared" si="346"/>
        <v>0</v>
      </c>
      <c r="K845" s="90">
        <f t="shared" si="346"/>
        <v>0</v>
      </c>
      <c r="L845" s="90">
        <f t="shared" si="346"/>
        <v>0</v>
      </c>
      <c r="M845" s="90">
        <f t="shared" si="346"/>
        <v>0</v>
      </c>
      <c r="N845" s="52">
        <f>SUM(B845:M845)</f>
        <v>0</v>
      </c>
    </row>
    <row r="846" spans="1:15" x14ac:dyDescent="0.2">
      <c r="A846" s="15" t="str">
        <f>A7</f>
        <v>IL-Brandon Kirby</v>
      </c>
      <c r="B846" s="90">
        <f t="shared" ref="B846:M846" si="347">B295</f>
        <v>0</v>
      </c>
      <c r="C846" s="90">
        <f t="shared" si="347"/>
        <v>0</v>
      </c>
      <c r="D846" s="90">
        <f t="shared" si="347"/>
        <v>0</v>
      </c>
      <c r="E846" s="90">
        <f t="shared" si="347"/>
        <v>0</v>
      </c>
      <c r="F846" s="90">
        <f t="shared" si="347"/>
        <v>0</v>
      </c>
      <c r="G846" s="90">
        <f t="shared" si="347"/>
        <v>0</v>
      </c>
      <c r="H846" s="90">
        <f t="shared" si="347"/>
        <v>0</v>
      </c>
      <c r="I846" s="90">
        <f t="shared" si="347"/>
        <v>0</v>
      </c>
      <c r="J846" s="90">
        <f t="shared" si="347"/>
        <v>0</v>
      </c>
      <c r="K846" s="90">
        <f t="shared" si="347"/>
        <v>0</v>
      </c>
      <c r="L846" s="90">
        <f t="shared" si="347"/>
        <v>0</v>
      </c>
      <c r="M846" s="90">
        <f t="shared" si="347"/>
        <v>0</v>
      </c>
      <c r="N846" s="52">
        <f t="shared" ref="N846:N861" si="348">SUM(B846:M846)</f>
        <v>0</v>
      </c>
    </row>
    <row r="847" spans="1:15" x14ac:dyDescent="0.2">
      <c r="A847" s="15" t="str">
        <f>A8</f>
        <v>IL-John Cummings</v>
      </c>
      <c r="B847" s="90">
        <f t="shared" ref="B847:M847" si="349">B296</f>
        <v>0</v>
      </c>
      <c r="C847" s="90">
        <f t="shared" si="349"/>
        <v>0</v>
      </c>
      <c r="D847" s="90">
        <f t="shared" si="349"/>
        <v>0</v>
      </c>
      <c r="E847" s="90">
        <f t="shared" si="349"/>
        <v>0</v>
      </c>
      <c r="F847" s="90">
        <f t="shared" si="349"/>
        <v>0</v>
      </c>
      <c r="G847" s="90">
        <f t="shared" si="349"/>
        <v>0</v>
      </c>
      <c r="H847" s="90">
        <f t="shared" si="349"/>
        <v>0</v>
      </c>
      <c r="I847" s="90">
        <f t="shared" si="349"/>
        <v>0</v>
      </c>
      <c r="J847" s="90">
        <f t="shared" si="349"/>
        <v>0</v>
      </c>
      <c r="K847" s="90">
        <f t="shared" si="349"/>
        <v>0</v>
      </c>
      <c r="L847" s="90">
        <f t="shared" si="349"/>
        <v>0</v>
      </c>
      <c r="M847" s="90">
        <f t="shared" si="349"/>
        <v>0</v>
      </c>
      <c r="N847" s="52">
        <f t="shared" si="348"/>
        <v>0</v>
      </c>
    </row>
    <row r="848" spans="1:15" x14ac:dyDescent="0.2">
      <c r="A848" s="15" t="str">
        <f>A12</f>
        <v>MTG - Alisha Engles</v>
      </c>
      <c r="B848" s="90">
        <f t="shared" ref="B848:M848" si="350">B300</f>
        <v>1</v>
      </c>
      <c r="C848" s="90">
        <f t="shared" si="350"/>
        <v>3</v>
      </c>
      <c r="D848" s="90">
        <f t="shared" si="350"/>
        <v>2</v>
      </c>
      <c r="E848" s="90">
        <f t="shared" si="350"/>
        <v>0</v>
      </c>
      <c r="F848" s="90">
        <f t="shared" si="350"/>
        <v>0</v>
      </c>
      <c r="G848" s="90">
        <f t="shared" si="350"/>
        <v>0</v>
      </c>
      <c r="H848" s="90">
        <f t="shared" si="350"/>
        <v>0</v>
      </c>
      <c r="I848" s="90">
        <f t="shared" si="350"/>
        <v>0</v>
      </c>
      <c r="J848" s="90">
        <f t="shared" si="350"/>
        <v>0</v>
      </c>
      <c r="K848" s="90">
        <f t="shared" si="350"/>
        <v>0</v>
      </c>
      <c r="L848" s="90">
        <f t="shared" si="350"/>
        <v>0</v>
      </c>
      <c r="M848" s="90">
        <f t="shared" si="350"/>
        <v>0</v>
      </c>
      <c r="N848" s="52">
        <f t="shared" si="348"/>
        <v>6</v>
      </c>
    </row>
    <row r="849" spans="1:14" x14ac:dyDescent="0.2">
      <c r="A849" s="15" t="str">
        <f>A13</f>
        <v>MTG - Lindsay Mata</v>
      </c>
      <c r="B849" s="90">
        <f t="shared" ref="B849:M849" si="351">B301</f>
        <v>2</v>
      </c>
      <c r="C849" s="90">
        <f t="shared" si="351"/>
        <v>4</v>
      </c>
      <c r="D849" s="90">
        <f t="shared" si="351"/>
        <v>8</v>
      </c>
      <c r="E849" s="90">
        <f t="shared" si="351"/>
        <v>2</v>
      </c>
      <c r="F849" s="90">
        <f t="shared" si="351"/>
        <v>0</v>
      </c>
      <c r="G849" s="90">
        <f t="shared" si="351"/>
        <v>0</v>
      </c>
      <c r="H849" s="90">
        <f t="shared" si="351"/>
        <v>0</v>
      </c>
      <c r="I849" s="90">
        <f t="shared" si="351"/>
        <v>0</v>
      </c>
      <c r="J849" s="90">
        <f t="shared" si="351"/>
        <v>0</v>
      </c>
      <c r="K849" s="90">
        <f t="shared" si="351"/>
        <v>0</v>
      </c>
      <c r="L849" s="90">
        <f t="shared" si="351"/>
        <v>0</v>
      </c>
      <c r="M849" s="90">
        <f t="shared" si="351"/>
        <v>0</v>
      </c>
      <c r="N849" s="52">
        <f t="shared" si="348"/>
        <v>16</v>
      </c>
    </row>
    <row r="850" spans="1:14" x14ac:dyDescent="0.2">
      <c r="A850" s="15" t="str">
        <f t="shared" ref="A850:A861" si="352">+A17</f>
        <v>Melissa Bibb</v>
      </c>
      <c r="B850" s="90">
        <f t="shared" ref="B850:M850" si="353">B305+B320+B335</f>
        <v>0</v>
      </c>
      <c r="C850" s="90">
        <f t="shared" si="353"/>
        <v>0</v>
      </c>
      <c r="D850" s="90">
        <f t="shared" si="353"/>
        <v>0</v>
      </c>
      <c r="E850" s="90">
        <f t="shared" si="353"/>
        <v>0</v>
      </c>
      <c r="F850" s="90">
        <f t="shared" si="353"/>
        <v>0</v>
      </c>
      <c r="G850" s="90">
        <f t="shared" si="353"/>
        <v>0</v>
      </c>
      <c r="H850" s="90">
        <f t="shared" si="353"/>
        <v>0</v>
      </c>
      <c r="I850" s="90">
        <f t="shared" si="353"/>
        <v>0</v>
      </c>
      <c r="J850" s="90">
        <f t="shared" si="353"/>
        <v>0</v>
      </c>
      <c r="K850" s="90">
        <f t="shared" si="353"/>
        <v>0</v>
      </c>
      <c r="L850" s="90">
        <f t="shared" si="353"/>
        <v>0</v>
      </c>
      <c r="M850" s="90">
        <f t="shared" si="353"/>
        <v>0</v>
      </c>
      <c r="N850" s="52">
        <f t="shared" ref="N850" si="354">SUM(B850:M850)</f>
        <v>0</v>
      </c>
    </row>
    <row r="851" spans="1:14" x14ac:dyDescent="0.2">
      <c r="A851" s="15" t="str">
        <f t="shared" si="352"/>
        <v>Sue Covey</v>
      </c>
      <c r="B851" s="90">
        <f t="shared" ref="B851:M851" si="355">B306+B321+B336</f>
        <v>0</v>
      </c>
      <c r="C851" s="90">
        <f t="shared" si="355"/>
        <v>7</v>
      </c>
      <c r="D851" s="90">
        <f t="shared" si="355"/>
        <v>11</v>
      </c>
      <c r="E851" s="90">
        <f t="shared" si="355"/>
        <v>11</v>
      </c>
      <c r="F851" s="90">
        <f t="shared" si="355"/>
        <v>0</v>
      </c>
      <c r="G851" s="90">
        <f t="shared" si="355"/>
        <v>0</v>
      </c>
      <c r="H851" s="90">
        <f t="shared" si="355"/>
        <v>0</v>
      </c>
      <c r="I851" s="90">
        <f t="shared" si="355"/>
        <v>0</v>
      </c>
      <c r="J851" s="90">
        <f t="shared" si="355"/>
        <v>0</v>
      </c>
      <c r="K851" s="90">
        <f t="shared" si="355"/>
        <v>0</v>
      </c>
      <c r="L851" s="90">
        <f t="shared" si="355"/>
        <v>0</v>
      </c>
      <c r="M851" s="90">
        <f t="shared" si="355"/>
        <v>0</v>
      </c>
      <c r="N851" s="52">
        <f t="shared" si="348"/>
        <v>29</v>
      </c>
    </row>
    <row r="852" spans="1:14" x14ac:dyDescent="0.2">
      <c r="A852" s="15" t="str">
        <f t="shared" si="352"/>
        <v>John Cummings</v>
      </c>
      <c r="B852" s="90">
        <f t="shared" ref="B852:M852" si="356">B307+B322+B337</f>
        <v>0</v>
      </c>
      <c r="C852" s="90">
        <f t="shared" si="356"/>
        <v>0</v>
      </c>
      <c r="D852" s="90">
        <f t="shared" si="356"/>
        <v>0</v>
      </c>
      <c r="E852" s="90">
        <f t="shared" si="356"/>
        <v>0</v>
      </c>
      <c r="F852" s="90">
        <f t="shared" si="356"/>
        <v>0</v>
      </c>
      <c r="G852" s="90">
        <f t="shared" si="356"/>
        <v>0</v>
      </c>
      <c r="H852" s="90">
        <f t="shared" si="356"/>
        <v>0</v>
      </c>
      <c r="I852" s="90">
        <f t="shared" si="356"/>
        <v>0</v>
      </c>
      <c r="J852" s="90">
        <f t="shared" si="356"/>
        <v>0</v>
      </c>
      <c r="K852" s="90">
        <f t="shared" si="356"/>
        <v>0</v>
      </c>
      <c r="L852" s="90">
        <f t="shared" si="356"/>
        <v>0</v>
      </c>
      <c r="M852" s="90">
        <f t="shared" si="356"/>
        <v>0</v>
      </c>
      <c r="N852" s="52">
        <f t="shared" si="348"/>
        <v>0</v>
      </c>
    </row>
    <row r="853" spans="1:14" x14ac:dyDescent="0.2">
      <c r="A853" s="15" t="str">
        <f t="shared" si="352"/>
        <v>Alisha Engles</v>
      </c>
      <c r="B853" s="90">
        <f t="shared" ref="B853:M853" si="357">B308+B323+B338</f>
        <v>0</v>
      </c>
      <c r="C853" s="90">
        <f t="shared" si="357"/>
        <v>0</v>
      </c>
      <c r="D853" s="90">
        <f t="shared" si="357"/>
        <v>0</v>
      </c>
      <c r="E853" s="90">
        <f t="shared" si="357"/>
        <v>1</v>
      </c>
      <c r="F853" s="90">
        <f t="shared" si="357"/>
        <v>0</v>
      </c>
      <c r="G853" s="90">
        <f t="shared" si="357"/>
        <v>0</v>
      </c>
      <c r="H853" s="90">
        <f t="shared" si="357"/>
        <v>0</v>
      </c>
      <c r="I853" s="90">
        <f t="shared" si="357"/>
        <v>0</v>
      </c>
      <c r="J853" s="90">
        <f t="shared" si="357"/>
        <v>0</v>
      </c>
      <c r="K853" s="90">
        <f t="shared" si="357"/>
        <v>0</v>
      </c>
      <c r="L853" s="90">
        <f t="shared" si="357"/>
        <v>0</v>
      </c>
      <c r="M853" s="90">
        <f t="shared" si="357"/>
        <v>0</v>
      </c>
      <c r="N853" s="52">
        <f t="shared" si="348"/>
        <v>1</v>
      </c>
    </row>
    <row r="854" spans="1:14" x14ac:dyDescent="0.2">
      <c r="A854" s="15" t="str">
        <f t="shared" si="352"/>
        <v>Christina Jones</v>
      </c>
      <c r="B854" s="90">
        <f t="shared" ref="B854:M854" si="358">B309+B324+B339</f>
        <v>0</v>
      </c>
      <c r="C854" s="90">
        <f t="shared" si="358"/>
        <v>0</v>
      </c>
      <c r="D854" s="90">
        <f t="shared" si="358"/>
        <v>0</v>
      </c>
      <c r="E854" s="90">
        <f t="shared" si="358"/>
        <v>0</v>
      </c>
      <c r="F854" s="90">
        <f t="shared" si="358"/>
        <v>0</v>
      </c>
      <c r="G854" s="90">
        <f t="shared" si="358"/>
        <v>0</v>
      </c>
      <c r="H854" s="90">
        <f t="shared" si="358"/>
        <v>0</v>
      </c>
      <c r="I854" s="90">
        <f t="shared" si="358"/>
        <v>0</v>
      </c>
      <c r="J854" s="90">
        <f t="shared" si="358"/>
        <v>0</v>
      </c>
      <c r="K854" s="90">
        <f t="shared" si="358"/>
        <v>0</v>
      </c>
      <c r="L854" s="90">
        <f t="shared" si="358"/>
        <v>0</v>
      </c>
      <c r="M854" s="90">
        <f t="shared" si="358"/>
        <v>0</v>
      </c>
      <c r="N854" s="52">
        <f t="shared" si="348"/>
        <v>0</v>
      </c>
    </row>
    <row r="855" spans="1:14" x14ac:dyDescent="0.2">
      <c r="A855" s="15" t="str">
        <f t="shared" si="352"/>
        <v>Tina Kelly</v>
      </c>
      <c r="B855" s="90">
        <f t="shared" ref="B855:M855" si="359">B310+B325+B340</f>
        <v>0</v>
      </c>
      <c r="C855" s="90">
        <f t="shared" si="359"/>
        <v>0</v>
      </c>
      <c r="D855" s="90">
        <f t="shared" si="359"/>
        <v>8</v>
      </c>
      <c r="E855" s="90">
        <f t="shared" si="359"/>
        <v>2</v>
      </c>
      <c r="F855" s="90">
        <f t="shared" si="359"/>
        <v>0</v>
      </c>
      <c r="G855" s="90">
        <f t="shared" si="359"/>
        <v>0</v>
      </c>
      <c r="H855" s="90">
        <f t="shared" si="359"/>
        <v>0</v>
      </c>
      <c r="I855" s="90">
        <f t="shared" si="359"/>
        <v>0</v>
      </c>
      <c r="J855" s="90">
        <f t="shared" si="359"/>
        <v>0</v>
      </c>
      <c r="K855" s="90">
        <f t="shared" si="359"/>
        <v>0</v>
      </c>
      <c r="L855" s="90">
        <f t="shared" si="359"/>
        <v>0</v>
      </c>
      <c r="M855" s="90">
        <f t="shared" si="359"/>
        <v>0</v>
      </c>
      <c r="N855" s="52">
        <f t="shared" si="348"/>
        <v>10</v>
      </c>
    </row>
    <row r="856" spans="1:14" x14ac:dyDescent="0.2">
      <c r="A856" s="15" t="str">
        <f t="shared" si="352"/>
        <v>Brandon Kirby</v>
      </c>
      <c r="B856" s="90">
        <f t="shared" ref="B856:M856" si="360">B311+B326+B341</f>
        <v>0</v>
      </c>
      <c r="C856" s="90">
        <f t="shared" si="360"/>
        <v>0</v>
      </c>
      <c r="D856" s="90">
        <f t="shared" si="360"/>
        <v>0</v>
      </c>
      <c r="E856" s="90">
        <f t="shared" si="360"/>
        <v>0</v>
      </c>
      <c r="F856" s="90">
        <f t="shared" si="360"/>
        <v>0</v>
      </c>
      <c r="G856" s="90">
        <f t="shared" si="360"/>
        <v>0</v>
      </c>
      <c r="H856" s="90">
        <f t="shared" si="360"/>
        <v>0</v>
      </c>
      <c r="I856" s="90">
        <f t="shared" si="360"/>
        <v>0</v>
      </c>
      <c r="J856" s="90">
        <f t="shared" si="360"/>
        <v>0</v>
      </c>
      <c r="K856" s="90">
        <f t="shared" si="360"/>
        <v>0</v>
      </c>
      <c r="L856" s="90">
        <f t="shared" si="360"/>
        <v>0</v>
      </c>
      <c r="M856" s="90">
        <f t="shared" si="360"/>
        <v>0</v>
      </c>
      <c r="N856" s="52">
        <f t="shared" ref="N856" si="361">SUM(B856:M856)</f>
        <v>0</v>
      </c>
    </row>
    <row r="857" spans="1:14" x14ac:dyDescent="0.2">
      <c r="A857" s="15" t="str">
        <f t="shared" si="352"/>
        <v>Lindsay Mata</v>
      </c>
      <c r="B857" s="90">
        <f t="shared" ref="B857:M857" si="362">B312+B327+B342</f>
        <v>0</v>
      </c>
      <c r="C857" s="90">
        <f t="shared" si="362"/>
        <v>0</v>
      </c>
      <c r="D857" s="90">
        <f t="shared" si="362"/>
        <v>0</v>
      </c>
      <c r="E857" s="90">
        <f t="shared" si="362"/>
        <v>0</v>
      </c>
      <c r="F857" s="90">
        <f t="shared" si="362"/>
        <v>0</v>
      </c>
      <c r="G857" s="90">
        <f t="shared" si="362"/>
        <v>0</v>
      </c>
      <c r="H857" s="90">
        <f t="shared" si="362"/>
        <v>0</v>
      </c>
      <c r="I857" s="90">
        <f t="shared" si="362"/>
        <v>0</v>
      </c>
      <c r="J857" s="90">
        <f t="shared" si="362"/>
        <v>0</v>
      </c>
      <c r="K857" s="90">
        <f t="shared" si="362"/>
        <v>0</v>
      </c>
      <c r="L857" s="90">
        <f t="shared" si="362"/>
        <v>0</v>
      </c>
      <c r="M857" s="90">
        <f t="shared" si="362"/>
        <v>0</v>
      </c>
      <c r="N857" s="52">
        <f t="shared" si="348"/>
        <v>0</v>
      </c>
    </row>
    <row r="858" spans="1:14" x14ac:dyDescent="0.2">
      <c r="A858" s="15" t="str">
        <f t="shared" si="352"/>
        <v>Erin Patterson</v>
      </c>
      <c r="B858" s="90">
        <f t="shared" ref="B858:M858" si="363">B313+B328+B343</f>
        <v>0</v>
      </c>
      <c r="C858" s="90">
        <f t="shared" si="363"/>
        <v>0</v>
      </c>
      <c r="D858" s="90">
        <f t="shared" si="363"/>
        <v>0</v>
      </c>
      <c r="E858" s="90">
        <f t="shared" si="363"/>
        <v>0</v>
      </c>
      <c r="F858" s="90">
        <f t="shared" si="363"/>
        <v>0</v>
      </c>
      <c r="G858" s="90">
        <f t="shared" si="363"/>
        <v>0</v>
      </c>
      <c r="H858" s="90">
        <f t="shared" si="363"/>
        <v>0</v>
      </c>
      <c r="I858" s="90">
        <f t="shared" si="363"/>
        <v>0</v>
      </c>
      <c r="J858" s="90">
        <f t="shared" si="363"/>
        <v>0</v>
      </c>
      <c r="K858" s="90">
        <f t="shared" si="363"/>
        <v>0</v>
      </c>
      <c r="L858" s="90">
        <f t="shared" si="363"/>
        <v>0</v>
      </c>
      <c r="M858" s="90">
        <f t="shared" si="363"/>
        <v>0</v>
      </c>
      <c r="N858" s="52">
        <f t="shared" si="348"/>
        <v>0</v>
      </c>
    </row>
    <row r="859" spans="1:14" x14ac:dyDescent="0.2">
      <c r="A859" s="15" t="str">
        <f t="shared" si="352"/>
        <v>Hugo Salcido</v>
      </c>
      <c r="B859" s="90">
        <f t="shared" ref="B859:M859" si="364">B314+B329+B344</f>
        <v>0</v>
      </c>
      <c r="C859" s="90">
        <f t="shared" si="364"/>
        <v>3</v>
      </c>
      <c r="D859" s="90">
        <f t="shared" si="364"/>
        <v>10</v>
      </c>
      <c r="E859" s="90">
        <f t="shared" si="364"/>
        <v>5</v>
      </c>
      <c r="F859" s="90">
        <f t="shared" si="364"/>
        <v>0</v>
      </c>
      <c r="G859" s="90">
        <f t="shared" si="364"/>
        <v>0</v>
      </c>
      <c r="H859" s="90">
        <f t="shared" si="364"/>
        <v>0</v>
      </c>
      <c r="I859" s="90">
        <f t="shared" si="364"/>
        <v>0</v>
      </c>
      <c r="J859" s="90">
        <f t="shared" si="364"/>
        <v>0</v>
      </c>
      <c r="K859" s="90">
        <f t="shared" si="364"/>
        <v>0</v>
      </c>
      <c r="L859" s="90">
        <f t="shared" si="364"/>
        <v>0</v>
      </c>
      <c r="M859" s="90">
        <f t="shared" si="364"/>
        <v>0</v>
      </c>
      <c r="N859" s="52">
        <f t="shared" si="348"/>
        <v>18</v>
      </c>
    </row>
    <row r="860" spans="1:14" x14ac:dyDescent="0.2">
      <c r="A860" s="15" t="str">
        <f t="shared" si="352"/>
        <v>Sherri Suenram</v>
      </c>
      <c r="B860" s="90">
        <f t="shared" ref="B860:M860" si="365">B315+B330+B345</f>
        <v>0</v>
      </c>
      <c r="C860" s="90">
        <f t="shared" si="365"/>
        <v>0</v>
      </c>
      <c r="D860" s="90">
        <f t="shared" si="365"/>
        <v>0</v>
      </c>
      <c r="E860" s="90">
        <f t="shared" si="365"/>
        <v>0</v>
      </c>
      <c r="F860" s="90">
        <f t="shared" si="365"/>
        <v>0</v>
      </c>
      <c r="G860" s="90">
        <f t="shared" si="365"/>
        <v>0</v>
      </c>
      <c r="H860" s="90">
        <f t="shared" si="365"/>
        <v>0</v>
      </c>
      <c r="I860" s="90">
        <f t="shared" si="365"/>
        <v>0</v>
      </c>
      <c r="J860" s="90">
        <f t="shared" si="365"/>
        <v>0</v>
      </c>
      <c r="K860" s="90">
        <f t="shared" si="365"/>
        <v>0</v>
      </c>
      <c r="L860" s="90">
        <f t="shared" si="365"/>
        <v>0</v>
      </c>
      <c r="M860" s="90">
        <f t="shared" si="365"/>
        <v>0</v>
      </c>
      <c r="N860" s="52">
        <f t="shared" si="348"/>
        <v>0</v>
      </c>
    </row>
    <row r="861" spans="1:14" x14ac:dyDescent="0.2">
      <c r="A861" s="16" t="str">
        <f t="shared" si="352"/>
        <v>Heather Surrell</v>
      </c>
      <c r="B861" s="91">
        <f t="shared" ref="B861:M861" si="366">B316+B331+B346</f>
        <v>0</v>
      </c>
      <c r="C861" s="91">
        <f t="shared" si="366"/>
        <v>1</v>
      </c>
      <c r="D861" s="91">
        <f t="shared" si="366"/>
        <v>1</v>
      </c>
      <c r="E861" s="91">
        <f t="shared" si="366"/>
        <v>6</v>
      </c>
      <c r="F861" s="91">
        <f t="shared" si="366"/>
        <v>0</v>
      </c>
      <c r="G861" s="91">
        <f t="shared" si="366"/>
        <v>0</v>
      </c>
      <c r="H861" s="91">
        <f t="shared" si="366"/>
        <v>0</v>
      </c>
      <c r="I861" s="91">
        <f t="shared" si="366"/>
        <v>0</v>
      </c>
      <c r="J861" s="91">
        <f t="shared" si="366"/>
        <v>0</v>
      </c>
      <c r="K861" s="91">
        <f t="shared" si="366"/>
        <v>0</v>
      </c>
      <c r="L861" s="91">
        <f t="shared" si="366"/>
        <v>0</v>
      </c>
      <c r="M861" s="91">
        <f t="shared" si="366"/>
        <v>0</v>
      </c>
      <c r="N861" s="49">
        <f t="shared" si="348"/>
        <v>8</v>
      </c>
    </row>
    <row r="862" spans="1:14" x14ac:dyDescent="0.2">
      <c r="A862" s="71" t="s">
        <v>23</v>
      </c>
      <c r="B862" s="88">
        <f t="shared" ref="B862:N862" si="367">SUM(B845:B861)</f>
        <v>3</v>
      </c>
      <c r="C862" s="88">
        <f t="shared" si="367"/>
        <v>18</v>
      </c>
      <c r="D862" s="88">
        <f t="shared" si="367"/>
        <v>40</v>
      </c>
      <c r="E862" s="88">
        <f t="shared" si="367"/>
        <v>27</v>
      </c>
      <c r="F862" s="88">
        <f t="shared" si="367"/>
        <v>0</v>
      </c>
      <c r="G862" s="88">
        <f t="shared" si="367"/>
        <v>0</v>
      </c>
      <c r="H862" s="88">
        <f t="shared" si="367"/>
        <v>0</v>
      </c>
      <c r="I862" s="88">
        <f t="shared" si="367"/>
        <v>0</v>
      </c>
      <c r="J862" s="88">
        <f t="shared" si="367"/>
        <v>0</v>
      </c>
      <c r="K862" s="88">
        <f t="shared" si="367"/>
        <v>0</v>
      </c>
      <c r="L862" s="88">
        <f t="shared" si="367"/>
        <v>0</v>
      </c>
      <c r="M862" s="88">
        <f t="shared" si="367"/>
        <v>0</v>
      </c>
      <c r="N862" s="50">
        <f t="shared" si="367"/>
        <v>88</v>
      </c>
    </row>
    <row r="864" spans="1:14" x14ac:dyDescent="0.2">
      <c r="A864" s="82" t="s">
        <v>55</v>
      </c>
      <c r="B864" s="110" t="s">
        <v>51</v>
      </c>
      <c r="C864" s="111" t="s">
        <v>52</v>
      </c>
      <c r="D864" s="111" t="s">
        <v>53</v>
      </c>
      <c r="E864" s="111" t="s">
        <v>54</v>
      </c>
      <c r="F864" s="111" t="s">
        <v>56</v>
      </c>
    </row>
    <row r="865" spans="1:14" x14ac:dyDescent="0.2">
      <c r="A865" s="15" t="str">
        <f>A6</f>
        <v>IL-Melisa Bibb</v>
      </c>
      <c r="B865" s="112">
        <f t="shared" ref="B865:B881" si="368">B782+C782+D782</f>
        <v>1898073.9</v>
      </c>
      <c r="C865" s="112">
        <f t="shared" ref="C865:C881" si="369">E782+F782+G782</f>
        <v>361243.7</v>
      </c>
      <c r="D865" s="112">
        <f t="shared" ref="D865:D881" si="370">H782+I782+J782</f>
        <v>0</v>
      </c>
      <c r="E865" s="112">
        <f t="shared" ref="E865:E881" si="371">K782+L782+M782</f>
        <v>0</v>
      </c>
      <c r="F865" s="112">
        <f t="shared" ref="F865:F881" si="372">B865+C865+D865+E865</f>
        <v>2259317.6</v>
      </c>
      <c r="G865" s="20"/>
      <c r="H865" s="20"/>
      <c r="I865" s="6"/>
      <c r="J865" s="2"/>
      <c r="K865" s="2"/>
      <c r="L865" s="2"/>
      <c r="M865" s="2"/>
      <c r="N865" s="6"/>
    </row>
    <row r="866" spans="1:14" x14ac:dyDescent="0.2">
      <c r="A866" s="15" t="str">
        <f>A7</f>
        <v>IL-Brandon Kirby</v>
      </c>
      <c r="B866" s="112">
        <f t="shared" si="368"/>
        <v>652083.18999999994</v>
      </c>
      <c r="C866" s="112">
        <f t="shared" si="369"/>
        <v>309677</v>
      </c>
      <c r="D866" s="112">
        <f t="shared" si="370"/>
        <v>0</v>
      </c>
      <c r="E866" s="112">
        <f t="shared" si="371"/>
        <v>0</v>
      </c>
      <c r="F866" s="112">
        <f t="shared" si="372"/>
        <v>961760.19</v>
      </c>
      <c r="G866" s="20"/>
      <c r="H866" s="20"/>
      <c r="I866" s="6"/>
      <c r="J866" s="2"/>
      <c r="K866" s="2"/>
      <c r="L866" s="2"/>
      <c r="M866" s="2"/>
      <c r="N866" s="6"/>
    </row>
    <row r="867" spans="1:14" x14ac:dyDescent="0.2">
      <c r="A867" s="15" t="str">
        <f>A8</f>
        <v>IL-John Cummings</v>
      </c>
      <c r="B867" s="112">
        <f t="shared" si="368"/>
        <v>11038</v>
      </c>
      <c r="C867" s="112">
        <f t="shared" si="369"/>
        <v>0</v>
      </c>
      <c r="D867" s="112">
        <f t="shared" si="370"/>
        <v>0</v>
      </c>
      <c r="E867" s="112">
        <f t="shared" si="371"/>
        <v>0</v>
      </c>
      <c r="F867" s="112">
        <f t="shared" si="372"/>
        <v>11038</v>
      </c>
      <c r="G867" s="20"/>
      <c r="H867" s="20"/>
      <c r="I867" s="6"/>
      <c r="J867" s="2"/>
      <c r="K867" s="2"/>
      <c r="L867" s="2"/>
      <c r="M867" s="2"/>
      <c r="N867" s="6"/>
    </row>
    <row r="868" spans="1:14" x14ac:dyDescent="0.2">
      <c r="A868" s="15" t="str">
        <f>A12</f>
        <v>MTG - Alisha Engles</v>
      </c>
      <c r="B868" s="112">
        <f t="shared" si="368"/>
        <v>2044099</v>
      </c>
      <c r="C868" s="112">
        <f t="shared" si="369"/>
        <v>735000</v>
      </c>
      <c r="D868" s="112">
        <f t="shared" si="370"/>
        <v>0</v>
      </c>
      <c r="E868" s="112">
        <f t="shared" si="371"/>
        <v>0</v>
      </c>
      <c r="F868" s="112">
        <f t="shared" si="372"/>
        <v>2779099</v>
      </c>
      <c r="G868" s="20"/>
      <c r="H868" s="20"/>
      <c r="I868" s="6"/>
      <c r="J868" s="2"/>
      <c r="K868" s="2"/>
      <c r="L868" s="2"/>
      <c r="M868" s="2"/>
      <c r="N868" s="6"/>
    </row>
    <row r="869" spans="1:14" x14ac:dyDescent="0.2">
      <c r="A869" s="79" t="str">
        <f>A13</f>
        <v>MTG - Lindsay Mata</v>
      </c>
      <c r="B869" s="112">
        <f t="shared" si="368"/>
        <v>789850</v>
      </c>
      <c r="C869" s="112">
        <f t="shared" si="369"/>
        <v>332650</v>
      </c>
      <c r="D869" s="112">
        <f t="shared" si="370"/>
        <v>0</v>
      </c>
      <c r="E869" s="112">
        <f t="shared" si="371"/>
        <v>0</v>
      </c>
      <c r="F869" s="112">
        <f t="shared" si="372"/>
        <v>1122500</v>
      </c>
      <c r="G869" s="20"/>
      <c r="H869" s="20"/>
      <c r="I869" s="6"/>
      <c r="J869" s="2"/>
      <c r="K869" s="2"/>
      <c r="L869" s="2"/>
      <c r="M869" s="2"/>
      <c r="N869" s="6"/>
    </row>
    <row r="870" spans="1:14" x14ac:dyDescent="0.2">
      <c r="A870" s="15" t="str">
        <f t="shared" ref="A870:A881" si="373">A17</f>
        <v>Melissa Bibb</v>
      </c>
      <c r="B870" s="112">
        <f t="shared" si="368"/>
        <v>0</v>
      </c>
      <c r="C870" s="112">
        <f t="shared" si="369"/>
        <v>0</v>
      </c>
      <c r="D870" s="112">
        <f t="shared" si="370"/>
        <v>0</v>
      </c>
      <c r="E870" s="112">
        <f t="shared" si="371"/>
        <v>0</v>
      </c>
      <c r="F870" s="112">
        <f t="shared" si="372"/>
        <v>0</v>
      </c>
      <c r="G870" s="20"/>
      <c r="H870" s="20"/>
      <c r="I870" s="6"/>
      <c r="J870" s="2"/>
      <c r="K870" s="2"/>
      <c r="L870" s="2"/>
      <c r="M870" s="2"/>
      <c r="N870" s="6"/>
    </row>
    <row r="871" spans="1:14" x14ac:dyDescent="0.2">
      <c r="A871" s="15" t="str">
        <f t="shared" si="373"/>
        <v>Sue Covey</v>
      </c>
      <c r="B871" s="112">
        <f t="shared" si="368"/>
        <v>1853755.2</v>
      </c>
      <c r="C871" s="112">
        <f t="shared" si="369"/>
        <v>634057.1</v>
      </c>
      <c r="D871" s="112">
        <f t="shared" si="370"/>
        <v>0</v>
      </c>
      <c r="E871" s="112">
        <f t="shared" si="371"/>
        <v>0</v>
      </c>
      <c r="F871" s="112">
        <f t="shared" ref="F871:F879" si="374">B871+C871+D871+E871</f>
        <v>2487812.2999999998</v>
      </c>
      <c r="G871" s="20"/>
      <c r="H871" s="20"/>
      <c r="I871" s="6"/>
      <c r="J871" s="2"/>
      <c r="K871" s="2"/>
      <c r="L871" s="2"/>
      <c r="M871" s="2"/>
      <c r="N871" s="6"/>
    </row>
    <row r="872" spans="1:14" x14ac:dyDescent="0.2">
      <c r="A872" s="15" t="str">
        <f t="shared" si="373"/>
        <v>John Cummings</v>
      </c>
      <c r="B872" s="112">
        <f t="shared" si="368"/>
        <v>0</v>
      </c>
      <c r="C872" s="112">
        <f t="shared" si="369"/>
        <v>0</v>
      </c>
      <c r="D872" s="112">
        <f t="shared" si="370"/>
        <v>0</v>
      </c>
      <c r="E872" s="112">
        <f t="shared" si="371"/>
        <v>0</v>
      </c>
      <c r="F872" s="112">
        <f t="shared" si="374"/>
        <v>0</v>
      </c>
      <c r="G872" s="20"/>
      <c r="H872" s="20"/>
      <c r="I872" s="6"/>
      <c r="J872" s="2"/>
      <c r="K872" s="2"/>
      <c r="L872" s="2"/>
      <c r="M872" s="2"/>
      <c r="N872" s="6"/>
    </row>
    <row r="873" spans="1:14" x14ac:dyDescent="0.2">
      <c r="A873" s="15" t="str">
        <f t="shared" si="373"/>
        <v>Alisha Engles</v>
      </c>
      <c r="B873" s="112">
        <f t="shared" si="368"/>
        <v>80845.709999999992</v>
      </c>
      <c r="C873" s="112">
        <f t="shared" si="369"/>
        <v>82451.539999999994</v>
      </c>
      <c r="D873" s="112">
        <f t="shared" si="370"/>
        <v>0</v>
      </c>
      <c r="E873" s="112">
        <f t="shared" si="371"/>
        <v>0</v>
      </c>
      <c r="F873" s="112">
        <f t="shared" si="374"/>
        <v>163297.25</v>
      </c>
      <c r="G873" s="20"/>
      <c r="H873" s="20"/>
      <c r="I873" s="6"/>
      <c r="J873" s="2"/>
      <c r="K873" s="2"/>
      <c r="L873" s="2"/>
      <c r="M873" s="2"/>
      <c r="N873" s="6"/>
    </row>
    <row r="874" spans="1:14" x14ac:dyDescent="0.2">
      <c r="A874" s="15" t="str">
        <f t="shared" si="373"/>
        <v>Christina Jones</v>
      </c>
      <c r="B874" s="112">
        <f t="shared" si="368"/>
        <v>974178.8</v>
      </c>
      <c r="C874" s="112">
        <f t="shared" si="369"/>
        <v>287982.7</v>
      </c>
      <c r="D874" s="112">
        <f t="shared" si="370"/>
        <v>0</v>
      </c>
      <c r="E874" s="112">
        <f t="shared" si="371"/>
        <v>0</v>
      </c>
      <c r="F874" s="112">
        <f t="shared" si="374"/>
        <v>1262161.5</v>
      </c>
      <c r="G874" s="20"/>
      <c r="H874" s="20"/>
      <c r="I874" s="6"/>
      <c r="J874" s="2"/>
      <c r="K874" s="2"/>
      <c r="L874" s="2"/>
      <c r="M874" s="2"/>
      <c r="N874" s="6"/>
    </row>
    <row r="875" spans="1:14" x14ac:dyDescent="0.2">
      <c r="A875" s="15" t="str">
        <f t="shared" si="373"/>
        <v>Tina Kelly</v>
      </c>
      <c r="B875" s="112">
        <f t="shared" si="368"/>
        <v>342920.14</v>
      </c>
      <c r="C875" s="112">
        <f t="shared" si="369"/>
        <v>47385</v>
      </c>
      <c r="D875" s="112">
        <f t="shared" si="370"/>
        <v>0</v>
      </c>
      <c r="E875" s="112">
        <f t="shared" si="371"/>
        <v>0</v>
      </c>
      <c r="F875" s="112">
        <f t="shared" si="374"/>
        <v>390305.14</v>
      </c>
      <c r="G875" s="20"/>
      <c r="H875" s="20"/>
      <c r="I875" s="6"/>
      <c r="J875" s="2"/>
      <c r="K875" s="2"/>
      <c r="L875" s="2"/>
      <c r="M875" s="2"/>
      <c r="N875" s="6"/>
    </row>
    <row r="876" spans="1:14" x14ac:dyDescent="0.2">
      <c r="A876" s="15" t="str">
        <f t="shared" si="373"/>
        <v>Brandon Kirby</v>
      </c>
      <c r="B876" s="112">
        <f t="shared" si="368"/>
        <v>207125.05</v>
      </c>
      <c r="C876" s="112">
        <f t="shared" si="369"/>
        <v>0</v>
      </c>
      <c r="D876" s="112">
        <f t="shared" si="370"/>
        <v>0</v>
      </c>
      <c r="E876" s="112">
        <f t="shared" si="371"/>
        <v>0</v>
      </c>
      <c r="F876" s="112">
        <f t="shared" ref="F876" si="375">B876+C876+D876+E876</f>
        <v>207125.05</v>
      </c>
      <c r="G876" s="20"/>
      <c r="H876" s="20"/>
      <c r="I876" s="6"/>
      <c r="J876" s="2"/>
      <c r="K876" s="2"/>
      <c r="L876" s="2"/>
      <c r="M876" s="2"/>
      <c r="N876" s="6"/>
    </row>
    <row r="877" spans="1:14" x14ac:dyDescent="0.2">
      <c r="A877" s="15" t="str">
        <f t="shared" si="373"/>
        <v>Lindsay Mata</v>
      </c>
      <c r="B877" s="112">
        <f t="shared" si="368"/>
        <v>61060.56</v>
      </c>
      <c r="C877" s="112">
        <f t="shared" si="369"/>
        <v>35193</v>
      </c>
      <c r="D877" s="112">
        <f t="shared" si="370"/>
        <v>0</v>
      </c>
      <c r="E877" s="112">
        <f t="shared" si="371"/>
        <v>0</v>
      </c>
      <c r="F877" s="112">
        <f t="shared" ref="F877:F878" si="376">B877+C877+D877+E877</f>
        <v>96253.56</v>
      </c>
      <c r="G877" s="20"/>
      <c r="H877" s="20"/>
      <c r="I877" s="6"/>
      <c r="J877" s="2"/>
      <c r="K877" s="2"/>
      <c r="L877" s="2"/>
      <c r="M877" s="2"/>
      <c r="N877" s="6"/>
    </row>
    <row r="878" spans="1:14" x14ac:dyDescent="0.2">
      <c r="A878" s="15" t="str">
        <f t="shared" si="373"/>
        <v>Erin Patterson</v>
      </c>
      <c r="B878" s="112">
        <f t="shared" si="368"/>
        <v>0</v>
      </c>
      <c r="C878" s="112">
        <f t="shared" si="369"/>
        <v>0</v>
      </c>
      <c r="D878" s="112">
        <f t="shared" si="370"/>
        <v>0</v>
      </c>
      <c r="E878" s="112">
        <f t="shared" si="371"/>
        <v>0</v>
      </c>
      <c r="F878" s="112">
        <f t="shared" si="376"/>
        <v>0</v>
      </c>
      <c r="G878" s="20"/>
      <c r="H878" s="20"/>
      <c r="I878" s="6"/>
      <c r="J878" s="2"/>
      <c r="K878" s="2"/>
      <c r="L878" s="2"/>
      <c r="M878" s="2"/>
      <c r="N878" s="6"/>
    </row>
    <row r="879" spans="1:14" x14ac:dyDescent="0.2">
      <c r="A879" s="15" t="str">
        <f t="shared" si="373"/>
        <v>Hugo Salcido</v>
      </c>
      <c r="B879" s="112">
        <f t="shared" si="368"/>
        <v>577602.81000000006</v>
      </c>
      <c r="C879" s="112">
        <f t="shared" si="369"/>
        <v>179924.3</v>
      </c>
      <c r="D879" s="112">
        <f t="shared" si="370"/>
        <v>0</v>
      </c>
      <c r="E879" s="112">
        <f t="shared" si="371"/>
        <v>0</v>
      </c>
      <c r="F879" s="112">
        <f t="shared" si="374"/>
        <v>757527.1100000001</v>
      </c>
      <c r="G879" s="20"/>
      <c r="H879" s="20"/>
      <c r="I879" s="6"/>
      <c r="J879" s="2"/>
      <c r="K879" s="2"/>
      <c r="L879" s="2"/>
      <c r="M879" s="2"/>
      <c r="N879" s="6"/>
    </row>
    <row r="880" spans="1:14" x14ac:dyDescent="0.2">
      <c r="A880" s="15" t="str">
        <f t="shared" si="373"/>
        <v>Sherri Suenram</v>
      </c>
      <c r="B880" s="112">
        <f t="shared" si="368"/>
        <v>0</v>
      </c>
      <c r="C880" s="112">
        <f t="shared" si="369"/>
        <v>0</v>
      </c>
      <c r="D880" s="112">
        <f t="shared" si="370"/>
        <v>0</v>
      </c>
      <c r="E880" s="112">
        <f t="shared" si="371"/>
        <v>0</v>
      </c>
      <c r="F880" s="112">
        <f t="shared" si="372"/>
        <v>0</v>
      </c>
      <c r="G880" s="20"/>
      <c r="H880" s="20"/>
      <c r="I880" s="6"/>
      <c r="J880" s="2"/>
      <c r="K880" s="2"/>
      <c r="L880" s="2"/>
      <c r="M880" s="2"/>
      <c r="N880" s="6"/>
    </row>
    <row r="881" spans="1:14" x14ac:dyDescent="0.2">
      <c r="A881" s="16" t="str">
        <f t="shared" si="373"/>
        <v>Heather Surrell</v>
      </c>
      <c r="B881" s="129">
        <f t="shared" si="368"/>
        <v>882268.29999999993</v>
      </c>
      <c r="C881" s="129">
        <f t="shared" si="369"/>
        <v>177848.2</v>
      </c>
      <c r="D881" s="129">
        <f t="shared" si="370"/>
        <v>0</v>
      </c>
      <c r="E881" s="129">
        <f t="shared" si="371"/>
        <v>0</v>
      </c>
      <c r="F881" s="129">
        <f t="shared" si="372"/>
        <v>1060116.5</v>
      </c>
      <c r="G881" s="20"/>
      <c r="H881" s="20"/>
      <c r="I881" s="6"/>
      <c r="J881" s="2"/>
      <c r="K881" s="2"/>
      <c r="L881" s="2"/>
      <c r="M881" s="2"/>
      <c r="N881" s="6"/>
    </row>
    <row r="882" spans="1:14" x14ac:dyDescent="0.2">
      <c r="B882" s="19">
        <f>SUM(B865:B881)</f>
        <v>10374900.660000002</v>
      </c>
      <c r="C882" s="19">
        <f>SUM(C865:C881)</f>
        <v>3183412.54</v>
      </c>
      <c r="D882" s="19">
        <f>SUM(D865:D881)</f>
        <v>0</v>
      </c>
      <c r="E882" s="19">
        <f>SUM(E865:E881)</f>
        <v>0</v>
      </c>
      <c r="F882" s="19">
        <f>SUM(F865:F881)</f>
        <v>13558313.200000001</v>
      </c>
      <c r="G882" s="6"/>
      <c r="H882" s="6"/>
      <c r="I882" s="6"/>
      <c r="J882" s="2"/>
      <c r="K882" s="2"/>
      <c r="L882" s="2"/>
      <c r="M882" s="2"/>
      <c r="N882" s="6"/>
    </row>
    <row r="883" spans="1:14" x14ac:dyDescent="0.2">
      <c r="C883" s="2"/>
      <c r="D883" s="2"/>
      <c r="E883" s="2"/>
      <c r="F883" s="2"/>
      <c r="G883" s="6"/>
      <c r="H883" s="6"/>
      <c r="I883" s="6"/>
      <c r="J883" s="2"/>
      <c r="K883" s="2"/>
      <c r="L883" s="2"/>
      <c r="M883" s="2"/>
      <c r="N883" s="6"/>
    </row>
    <row r="884" spans="1:14" x14ac:dyDescent="0.2">
      <c r="A884" s="82" t="s">
        <v>97</v>
      </c>
      <c r="B884" s="63" t="s">
        <v>51</v>
      </c>
      <c r="C884" s="33" t="s">
        <v>52</v>
      </c>
      <c r="D884" s="33" t="s">
        <v>53</v>
      </c>
      <c r="E884" s="33" t="s">
        <v>54</v>
      </c>
      <c r="F884" s="33" t="s">
        <v>57</v>
      </c>
      <c r="G884" s="6"/>
      <c r="H884" s="6"/>
      <c r="I884" s="6"/>
      <c r="J884" s="2"/>
      <c r="K884" s="2"/>
      <c r="L884" s="2"/>
      <c r="M884" s="2"/>
      <c r="N884" s="6"/>
    </row>
    <row r="885" spans="1:14" x14ac:dyDescent="0.2">
      <c r="A885" s="15" t="str">
        <f>A865</f>
        <v>IL-Melisa Bibb</v>
      </c>
      <c r="B885" s="36">
        <f>B865/B882</f>
        <v>0.182948633649857</v>
      </c>
      <c r="C885" s="36">
        <f>C865/C882</f>
        <v>0.11347687284036395</v>
      </c>
      <c r="D885" s="36" t="e">
        <f>D865/D882</f>
        <v>#DIV/0!</v>
      </c>
      <c r="E885" s="36" t="e">
        <f>E865/E882</f>
        <v>#DIV/0!</v>
      </c>
      <c r="F885" s="36">
        <f>F865/F882</f>
        <v>0.16663707104804157</v>
      </c>
    </row>
    <row r="886" spans="1:14" x14ac:dyDescent="0.2">
      <c r="A886" s="15" t="str">
        <f>A7</f>
        <v>IL-Brandon Kirby</v>
      </c>
      <c r="B886" s="36">
        <f>B866/B882</f>
        <v>6.2851993611281465E-2</v>
      </c>
      <c r="C886" s="36">
        <f>C866/C882</f>
        <v>9.7278312536897907E-2</v>
      </c>
      <c r="D886" s="36" t="e">
        <f>D866/D882</f>
        <v>#DIV/0!</v>
      </c>
      <c r="E886" s="36" t="e">
        <f>E866/E882</f>
        <v>#DIV/0!</v>
      </c>
      <c r="F886" s="36">
        <f>F866/F882</f>
        <v>7.0935091689724339E-2</v>
      </c>
    </row>
    <row r="887" spans="1:14" x14ac:dyDescent="0.2">
      <c r="A887" s="15" t="str">
        <f>A867</f>
        <v>IL-John Cummings</v>
      </c>
      <c r="B887" s="36">
        <f>B867/B882</f>
        <v>1.063913801368388E-3</v>
      </c>
      <c r="C887" s="36">
        <f>C867/C882</f>
        <v>0</v>
      </c>
      <c r="D887" s="36" t="e">
        <f>D867/D882</f>
        <v>#DIV/0!</v>
      </c>
      <c r="E887" s="36" t="e">
        <f>E867/E882</f>
        <v>#DIV/0!</v>
      </c>
      <c r="F887" s="36">
        <f>F867/F882</f>
        <v>8.1411307123366934E-4</v>
      </c>
    </row>
    <row r="888" spans="1:14" x14ac:dyDescent="0.2">
      <c r="A888" s="15" t="str">
        <f>A868</f>
        <v>MTG - Alisha Engles</v>
      </c>
      <c r="B888" s="36">
        <f>B868/B882</f>
        <v>0.19702347684936769</v>
      </c>
      <c r="C888" s="36">
        <f>C868/C882</f>
        <v>0.23088430756762679</v>
      </c>
      <c r="D888" s="36" t="e">
        <f>D868/D882</f>
        <v>#DIV/0!</v>
      </c>
      <c r="E888" s="36" t="e">
        <f>E868/E882</f>
        <v>#DIV/0!</v>
      </c>
      <c r="F888" s="36">
        <f>F868/F882</f>
        <v>0.20497380160830034</v>
      </c>
    </row>
    <row r="889" spans="1:14" x14ac:dyDescent="0.2">
      <c r="A889" s="15" t="str">
        <f>A869</f>
        <v>MTG - Lindsay Mata</v>
      </c>
      <c r="B889" s="36">
        <f>B869/B882</f>
        <v>7.6130849430224801E-2</v>
      </c>
      <c r="C889" s="36">
        <f>C869/C882</f>
        <v>0.1044947821937021</v>
      </c>
      <c r="D889" s="36" t="e">
        <f>D869/D882</f>
        <v>#DIV/0!</v>
      </c>
      <c r="E889" s="36" t="e">
        <f>E869/E882</f>
        <v>#DIV/0!</v>
      </c>
      <c r="F889" s="36">
        <f>F869/F882</f>
        <v>8.2790534739970445E-2</v>
      </c>
    </row>
    <row r="890" spans="1:14" x14ac:dyDescent="0.2">
      <c r="A890" s="15" t="str">
        <f>A870</f>
        <v>Melissa Bibb</v>
      </c>
      <c r="B890" s="36">
        <f>B870/B882</f>
        <v>0</v>
      </c>
      <c r="C890" s="36">
        <f t="shared" ref="C890:F890" si="377">C870/C882</f>
        <v>0</v>
      </c>
      <c r="D890" s="36" t="e">
        <f t="shared" si="377"/>
        <v>#DIV/0!</v>
      </c>
      <c r="E890" s="36" t="e">
        <f t="shared" si="377"/>
        <v>#DIV/0!</v>
      </c>
      <c r="F890" s="36">
        <f t="shared" si="377"/>
        <v>0</v>
      </c>
    </row>
    <row r="891" spans="1:14" x14ac:dyDescent="0.2">
      <c r="A891" s="15" t="str">
        <f>A871</f>
        <v>Sue Covey</v>
      </c>
      <c r="B891" s="36">
        <f>B871/B882</f>
        <v>0.1786769108206574</v>
      </c>
      <c r="C891" s="36">
        <f>C871/C882</f>
        <v>0.19917528502290816</v>
      </c>
      <c r="D891" s="36" t="e">
        <f>D871/D882</f>
        <v>#DIV/0!</v>
      </c>
      <c r="E891" s="36" t="e">
        <f>E871/E882</f>
        <v>#DIV/0!</v>
      </c>
      <c r="F891" s="36">
        <f>F871/F882</f>
        <v>0.18348980904202741</v>
      </c>
    </row>
    <row r="892" spans="1:14" x14ac:dyDescent="0.2">
      <c r="A892" s="66" t="s">
        <v>87</v>
      </c>
      <c r="B892" s="36">
        <f>B872/B882</f>
        <v>0</v>
      </c>
      <c r="C892" s="36">
        <f>C872/C882</f>
        <v>0</v>
      </c>
      <c r="D892" s="36" t="e">
        <f>D872/D882</f>
        <v>#DIV/0!</v>
      </c>
      <c r="E892" s="36" t="e">
        <f>E872/E882</f>
        <v>#DIV/0!</v>
      </c>
      <c r="F892" s="36">
        <f>F872/F882</f>
        <v>0</v>
      </c>
    </row>
    <row r="893" spans="1:14" x14ac:dyDescent="0.2">
      <c r="A893" s="15" t="str">
        <f>A873</f>
        <v>Alisha Engles</v>
      </c>
      <c r="B893" s="36">
        <f>B873/B882</f>
        <v>7.7924322024303582E-3</v>
      </c>
      <c r="C893" s="36">
        <f>C873/C882</f>
        <v>2.5900362885421063E-2</v>
      </c>
      <c r="D893" s="36" t="e">
        <f>D873/D882</f>
        <v>#DIV/0!</v>
      </c>
      <c r="E893" s="36" t="e">
        <f>E873/E882</f>
        <v>#DIV/0!</v>
      </c>
      <c r="F893" s="36">
        <f>F873/F882</f>
        <v>1.2044068284246449E-2</v>
      </c>
    </row>
    <row r="894" spans="1:14" x14ac:dyDescent="0.2">
      <c r="A894" s="15" t="str">
        <f>A874</f>
        <v>Christina Jones</v>
      </c>
      <c r="B894" s="36">
        <f>B874/B882</f>
        <v>9.3897650871579516E-2</v>
      </c>
      <c r="C894" s="36">
        <f>C874/C882</f>
        <v>9.0463518749599445E-2</v>
      </c>
      <c r="D894" s="36" t="e">
        <f>D874/D882</f>
        <v>#DIV/0!</v>
      </c>
      <c r="E894" s="36" t="e">
        <f>E874/E882</f>
        <v>#DIV/0!</v>
      </c>
      <c r="F894" s="36">
        <f>F874/F882</f>
        <v>9.3091336760091944E-2</v>
      </c>
    </row>
    <row r="895" spans="1:14" x14ac:dyDescent="0.2">
      <c r="A895" s="15" t="str">
        <f>A875</f>
        <v>Tina Kelly</v>
      </c>
      <c r="B895" s="36">
        <f>B875/B882</f>
        <v>3.3052860093602088E-2</v>
      </c>
      <c r="C895" s="36">
        <f>C875/C882</f>
        <v>1.4884969951145572E-2</v>
      </c>
      <c r="D895" s="36" t="e">
        <f>D875/D882</f>
        <v>#DIV/0!</v>
      </c>
      <c r="E895" s="36" t="e">
        <f>E875/E882</f>
        <v>#DIV/0!</v>
      </c>
      <c r="F895" s="36">
        <f>F875/F882</f>
        <v>2.8787145881834324E-2</v>
      </c>
    </row>
    <row r="896" spans="1:14" x14ac:dyDescent="0.2">
      <c r="A896" s="15" t="str">
        <f>A876</f>
        <v>Brandon Kirby</v>
      </c>
      <c r="B896" s="36">
        <f>B876/B882</f>
        <v>1.9964051395553309E-2</v>
      </c>
      <c r="C896" s="36">
        <f t="shared" ref="C896:F896" si="378">C876/C882</f>
        <v>0</v>
      </c>
      <c r="D896" s="36" t="e">
        <f t="shared" si="378"/>
        <v>#DIV/0!</v>
      </c>
      <c r="E896" s="36" t="e">
        <f t="shared" si="378"/>
        <v>#DIV/0!</v>
      </c>
      <c r="F896" s="36">
        <f t="shared" si="378"/>
        <v>1.5276609040127497E-2</v>
      </c>
    </row>
    <row r="897" spans="1:6" x14ac:dyDescent="0.2">
      <c r="A897" s="15" t="str">
        <f t="shared" ref="A897:A898" si="379">A877</f>
        <v>Lindsay Mata</v>
      </c>
      <c r="B897" s="36">
        <f>B877/B882</f>
        <v>5.8854115331837776E-3</v>
      </c>
      <c r="C897" s="36">
        <f>C877/C882</f>
        <v>1.1055117600309508E-2</v>
      </c>
      <c r="D897" s="36" t="e">
        <f>D877/D882</f>
        <v>#DIV/0!</v>
      </c>
      <c r="E897" s="36" t="e">
        <f>E877/E882</f>
        <v>#DIV/0!</v>
      </c>
      <c r="F897" s="36">
        <f>F877/F882</f>
        <v>7.0992282432301382E-3</v>
      </c>
    </row>
    <row r="898" spans="1:6" x14ac:dyDescent="0.2">
      <c r="A898" s="15" t="str">
        <f t="shared" si="379"/>
        <v>Erin Patterson</v>
      </c>
      <c r="B898" s="36">
        <f>B878/B882</f>
        <v>0</v>
      </c>
      <c r="C898" s="36">
        <f>C878/C882</f>
        <v>0</v>
      </c>
      <c r="D898" s="36" t="e">
        <f>D878/D882</f>
        <v>#DIV/0!</v>
      </c>
      <c r="E898" s="36" t="e">
        <f>E878/E882</f>
        <v>#DIV/0!</v>
      </c>
      <c r="F898" s="36">
        <f>F878/F882</f>
        <v>0</v>
      </c>
    </row>
    <row r="899" spans="1:6" x14ac:dyDescent="0.2">
      <c r="A899" s="15" t="str">
        <f t="shared" ref="A899:A901" si="380">A879</f>
        <v>Hugo Salcido</v>
      </c>
      <c r="B899" s="36">
        <f>B879/B882</f>
        <v>5.5673093066512302E-2</v>
      </c>
      <c r="C899" s="36">
        <f>C879/C882</f>
        <v>5.6519316217809451E-2</v>
      </c>
      <c r="D899" s="36" t="e">
        <f>D879/D882</f>
        <v>#DIV/0!</v>
      </c>
      <c r="E899" s="36" t="e">
        <f>E879/E882</f>
        <v>#DIV/0!</v>
      </c>
      <c r="F899" s="36">
        <f>F879/F882</f>
        <v>5.5871781306836905E-2</v>
      </c>
    </row>
    <row r="900" spans="1:6" x14ac:dyDescent="0.2">
      <c r="A900" s="15" t="str">
        <f t="shared" si="380"/>
        <v>Sherri Suenram</v>
      </c>
      <c r="B900" s="36">
        <f>B880/B882</f>
        <v>0</v>
      </c>
      <c r="C900" s="36">
        <f>C880/C882</f>
        <v>0</v>
      </c>
      <c r="D900" s="36" t="e">
        <f>D880/D882</f>
        <v>#DIV/0!</v>
      </c>
      <c r="E900" s="36" t="e">
        <f>E880/E882</f>
        <v>#DIV/0!</v>
      </c>
      <c r="F900" s="36">
        <f>F880/F882</f>
        <v>0</v>
      </c>
    </row>
    <row r="901" spans="1:6" x14ac:dyDescent="0.2">
      <c r="A901" s="16" t="str">
        <f t="shared" si="380"/>
        <v>Heather Surrell</v>
      </c>
      <c r="B901" s="130">
        <f>B881/B882</f>
        <v>8.5038722674381714E-2</v>
      </c>
      <c r="C901" s="130">
        <f>C881/C882</f>
        <v>5.5867154434216061E-2</v>
      </c>
      <c r="D901" s="130" t="e">
        <f>D881/D882</f>
        <v>#DIV/0!</v>
      </c>
      <c r="E901" s="130" t="e">
        <f>E881/E882</f>
        <v>#DIV/0!</v>
      </c>
      <c r="F901" s="130">
        <f>F881/F882</f>
        <v>7.8189409284334863E-2</v>
      </c>
    </row>
    <row r="902" spans="1:6" x14ac:dyDescent="0.2">
      <c r="B902" s="83">
        <f>SUM(B885:B901)</f>
        <v>0.99999999999999989</v>
      </c>
      <c r="C902" s="83">
        <f>SUM(C885:C901)</f>
        <v>1</v>
      </c>
      <c r="D902" s="83" t="e">
        <f>SUM(D885:D901)</f>
        <v>#DIV/0!</v>
      </c>
      <c r="E902" s="83" t="e">
        <f>SUM(E885:E901)</f>
        <v>#DIV/0!</v>
      </c>
      <c r="F902" s="83">
        <f>SUM(F885:F901)</f>
        <v>0.99999999999999978</v>
      </c>
    </row>
    <row r="904" spans="1:6" x14ac:dyDescent="0.2">
      <c r="A904" s="82" t="s">
        <v>58</v>
      </c>
      <c r="B904" s="63" t="s">
        <v>51</v>
      </c>
      <c r="C904" s="33" t="s">
        <v>52</v>
      </c>
      <c r="D904" s="33" t="s">
        <v>53</v>
      </c>
      <c r="E904" s="33" t="s">
        <v>54</v>
      </c>
      <c r="F904" s="33" t="s">
        <v>57</v>
      </c>
    </row>
    <row r="905" spans="1:6" x14ac:dyDescent="0.2">
      <c r="A905" s="113" t="s">
        <v>59</v>
      </c>
      <c r="B905" s="114"/>
      <c r="C905" s="115"/>
      <c r="D905" s="115"/>
      <c r="E905" s="115"/>
      <c r="F905" s="115"/>
    </row>
    <row r="906" spans="1:6" x14ac:dyDescent="0.2">
      <c r="A906" s="116" t="s">
        <v>60</v>
      </c>
      <c r="B906" s="117"/>
      <c r="C906" s="118"/>
      <c r="D906" s="118"/>
      <c r="E906" s="118"/>
      <c r="F906" s="118"/>
    </row>
    <row r="907" spans="1:6" x14ac:dyDescent="0.2">
      <c r="A907" s="119" t="s">
        <v>61</v>
      </c>
      <c r="B907" s="120"/>
      <c r="C907" s="121"/>
      <c r="D907" s="121"/>
      <c r="E907" s="121"/>
      <c r="F907" s="121"/>
    </row>
    <row r="908" spans="1:6" x14ac:dyDescent="0.2">
      <c r="A908" s="122" t="s">
        <v>62</v>
      </c>
      <c r="B908" s="123"/>
      <c r="C908" s="124"/>
      <c r="D908" s="124"/>
      <c r="E908" s="124"/>
      <c r="F908" s="124"/>
    </row>
    <row r="909" spans="1:6" x14ac:dyDescent="0.2">
      <c r="A909" s="66" t="s">
        <v>60</v>
      </c>
      <c r="B909" s="36" t="e">
        <f>(B44+C44+D44+B14+C14+D14+B462+C462+D462)/B906</f>
        <v>#DIV/0!</v>
      </c>
      <c r="C909" s="36" t="e">
        <f>(E44+F44+G44+E14+F14+G14+E462+F462+G462)/C906</f>
        <v>#DIV/0!</v>
      </c>
      <c r="D909" s="36" t="e">
        <f>(H44+I44+J44+H14+I14+J14+H462+I462+J462)/D906</f>
        <v>#DIV/0!</v>
      </c>
      <c r="E909" s="36" t="e">
        <f>(K44+L44+M44+K14+L14+M14+K462+L462+M462)/E906</f>
        <v>#DIV/0!</v>
      </c>
      <c r="F909" s="36" t="e">
        <f>(N44+O44+P44+N14+O14+P14+N462+O462+P462)/F906</f>
        <v>#DIV/0!</v>
      </c>
    </row>
    <row r="910" spans="1:6" x14ac:dyDescent="0.2">
      <c r="A910" s="66" t="s">
        <v>59</v>
      </c>
      <c r="B910" s="36" t="e">
        <f>(B29+C29+D29+B446+C446+D446)/B905</f>
        <v>#DIV/0!</v>
      </c>
      <c r="C910" s="36" t="e">
        <f>(E29+F29+G29+E446+F446+G446)/C905</f>
        <v>#DIV/0!</v>
      </c>
      <c r="D910" s="36" t="e">
        <f>(H29+I29+J29+H446+I446+J446)/D905</f>
        <v>#DIV/0!</v>
      </c>
      <c r="E910" s="36" t="e">
        <f>(K29+L29+M29+K446+L446+M446)/E905</f>
        <v>#DIV/0!</v>
      </c>
      <c r="F910" s="36" t="e">
        <f>(N29+O29+P29+N446+O446+P446)/F905</f>
        <v>#DIV/0!</v>
      </c>
    </row>
    <row r="911" spans="1:6" x14ac:dyDescent="0.2">
      <c r="A911" s="66" t="s">
        <v>61</v>
      </c>
      <c r="B911" s="36" t="e">
        <f>(B59+C59+D59+B478+C478+D478)/B907</f>
        <v>#DIV/0!</v>
      </c>
      <c r="C911" s="36" t="e">
        <f>(E59+F59+G59+E478+F478+G478)/C907</f>
        <v>#DIV/0!</v>
      </c>
      <c r="D911" s="36" t="e">
        <f>(H59+I59+J59+H478+I478+J478)/D907</f>
        <v>#DIV/0!</v>
      </c>
      <c r="E911" s="36" t="e">
        <f>(K59+L59+M59+K478+L478+M478)/E907</f>
        <v>#DIV/0!</v>
      </c>
      <c r="F911" s="36" t="e">
        <f>(N59+O59+P59+N478+O478+P478)/F907</f>
        <v>#DIV/0!</v>
      </c>
    </row>
    <row r="912" spans="1:6" x14ac:dyDescent="0.2">
      <c r="A912" s="66" t="s">
        <v>62</v>
      </c>
      <c r="B912" s="36" t="e">
        <f>(B9+C9+D9)/B908</f>
        <v>#DIV/0!</v>
      </c>
      <c r="C912" s="36" t="e">
        <f>(E9+F9+G9)/C908</f>
        <v>#DIV/0!</v>
      </c>
      <c r="D912" s="36" t="e">
        <f>(H9+I9+J9)/D908</f>
        <v>#DIV/0!</v>
      </c>
      <c r="E912" s="36" t="e">
        <f>(K9+L9+M9)/E908</f>
        <v>#DIV/0!</v>
      </c>
      <c r="F912" s="36" t="e">
        <f>(N9+O9+P9)/F908</f>
        <v>#DIV/0!</v>
      </c>
    </row>
  </sheetData>
  <phoneticPr fontId="3" type="noConversion"/>
  <pageMargins left="0.75" right="0.75" top="1" bottom="1" header="0.5" footer="0.5"/>
  <pageSetup fitToHeight="0" orientation="landscape" horizontalDpi="4294967295" verticalDpi="4294967295" r:id="rId1"/>
  <headerFooter alignWithMargins="0"/>
  <rowBreaks count="2" manualBreakCount="2">
    <brk id="72" max="16383" man="1"/>
    <brk id="8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675"/>
  <sheetViews>
    <sheetView zoomScale="75" zoomScaleNormal="75" workbookViewId="0">
      <selection activeCell="H5" sqref="H5"/>
    </sheetView>
  </sheetViews>
  <sheetFormatPr defaultRowHeight="12.75" x14ac:dyDescent="0.2"/>
  <cols>
    <col min="1" max="1" width="21.42578125" customWidth="1"/>
    <col min="2" max="2" width="9.5703125" customWidth="1"/>
    <col min="14" max="14" width="10.28515625" style="13" customWidth="1"/>
  </cols>
  <sheetData>
    <row r="1" spans="1:14" ht="15" x14ac:dyDescent="0.2">
      <c r="A1" s="11" t="s">
        <v>1</v>
      </c>
      <c r="N1" s="37"/>
    </row>
    <row r="2" spans="1:14" ht="15" x14ac:dyDescent="0.2">
      <c r="A2" s="57">
        <v>2020</v>
      </c>
      <c r="N2" s="37"/>
    </row>
    <row r="3" spans="1:14" ht="15" x14ac:dyDescent="0.2">
      <c r="A3" s="12" t="s">
        <v>71</v>
      </c>
      <c r="N3" s="37"/>
    </row>
    <row r="4" spans="1:14" x14ac:dyDescent="0.2">
      <c r="A4" t="s">
        <v>21</v>
      </c>
      <c r="N4" s="37"/>
    </row>
    <row r="5" spans="1:14" x14ac:dyDescent="0.2">
      <c r="A5" s="7"/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38" t="s">
        <v>14</v>
      </c>
    </row>
    <row r="6" spans="1:14" ht="15" x14ac:dyDescent="0.2">
      <c r="A6" s="14" t="s">
        <v>17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9"/>
    </row>
    <row r="7" spans="1:14" x14ac:dyDescent="0.2">
      <c r="A7" s="66" t="s">
        <v>105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9">
        <f t="shared" ref="N7:N16" si="0">SUM(B7:M7)</f>
        <v>0</v>
      </c>
    </row>
    <row r="8" spans="1:14" x14ac:dyDescent="0.2">
      <c r="A8" s="126" t="s">
        <v>103</v>
      </c>
      <c r="B8" s="2">
        <v>1</v>
      </c>
      <c r="C8" s="2">
        <v>0</v>
      </c>
      <c r="D8" s="2">
        <v>17</v>
      </c>
      <c r="E8" s="2">
        <v>0</v>
      </c>
      <c r="F8" s="2"/>
      <c r="G8" s="2"/>
      <c r="H8" s="2"/>
      <c r="I8" s="2"/>
      <c r="J8" s="2"/>
      <c r="K8" s="2"/>
      <c r="L8" s="2"/>
      <c r="M8" s="2"/>
      <c r="N8" s="39">
        <f t="shared" si="0"/>
        <v>18</v>
      </c>
    </row>
    <row r="9" spans="1:14" x14ac:dyDescent="0.2">
      <c r="A9" s="15" t="s">
        <v>34</v>
      </c>
      <c r="B9" s="2">
        <v>0</v>
      </c>
      <c r="C9" s="2">
        <v>0</v>
      </c>
      <c r="D9" s="2">
        <v>0</v>
      </c>
      <c r="E9" s="2">
        <v>6</v>
      </c>
      <c r="F9" s="2"/>
      <c r="G9" s="2"/>
      <c r="H9" s="2"/>
      <c r="I9" s="2"/>
      <c r="J9" s="2"/>
      <c r="K9" s="2"/>
      <c r="L9" s="2"/>
      <c r="M9" s="2"/>
      <c r="N9" s="39">
        <f t="shared" si="0"/>
        <v>6</v>
      </c>
    </row>
    <row r="10" spans="1:14" x14ac:dyDescent="0.2">
      <c r="A10" s="15" t="s">
        <v>0</v>
      </c>
      <c r="B10" s="2">
        <v>0</v>
      </c>
      <c r="C10" s="2">
        <v>0</v>
      </c>
      <c r="D10" s="2">
        <v>0</v>
      </c>
      <c r="E10" s="2">
        <v>0</v>
      </c>
      <c r="F10" s="2"/>
      <c r="G10" s="2"/>
      <c r="H10" s="2"/>
      <c r="I10" s="2"/>
      <c r="J10" s="2"/>
      <c r="K10" s="2"/>
      <c r="L10" s="2"/>
      <c r="M10" s="2"/>
      <c r="N10" s="39">
        <f t="shared" si="0"/>
        <v>0</v>
      </c>
    </row>
    <row r="11" spans="1:14" x14ac:dyDescent="0.2">
      <c r="A11" s="15" t="s">
        <v>73</v>
      </c>
      <c r="B11" s="2">
        <v>4</v>
      </c>
      <c r="C11" s="2">
        <v>0</v>
      </c>
      <c r="D11" s="2">
        <v>8</v>
      </c>
      <c r="E11" s="2">
        <v>7</v>
      </c>
      <c r="F11" s="2"/>
      <c r="G11" s="2"/>
      <c r="H11" s="2"/>
      <c r="I11" s="2"/>
      <c r="J11" s="2"/>
      <c r="K11" s="2"/>
      <c r="L11" s="2"/>
      <c r="M11" s="2"/>
      <c r="N11" s="39">
        <f t="shared" si="0"/>
        <v>19</v>
      </c>
    </row>
    <row r="12" spans="1:14" x14ac:dyDescent="0.2">
      <c r="A12" s="66" t="s">
        <v>102</v>
      </c>
      <c r="B12" s="2">
        <v>2</v>
      </c>
      <c r="C12" s="2">
        <v>3</v>
      </c>
      <c r="D12" s="2">
        <v>2</v>
      </c>
      <c r="E12" s="2">
        <v>2</v>
      </c>
      <c r="F12" s="2"/>
      <c r="G12" s="2"/>
      <c r="H12" s="2"/>
      <c r="I12" s="2"/>
      <c r="J12" s="2"/>
      <c r="K12" s="2"/>
      <c r="L12" s="2"/>
      <c r="M12" s="2"/>
      <c r="N12" s="39">
        <f t="shared" si="0"/>
        <v>9</v>
      </c>
    </row>
    <row r="13" spans="1:14" x14ac:dyDescent="0.2">
      <c r="A13" s="66" t="s">
        <v>104</v>
      </c>
      <c r="B13" s="2">
        <v>0</v>
      </c>
      <c r="C13" s="2">
        <v>0</v>
      </c>
      <c r="D13" s="2">
        <v>0</v>
      </c>
      <c r="E13" s="2">
        <v>0</v>
      </c>
      <c r="F13" s="2"/>
      <c r="G13" s="2"/>
      <c r="H13" s="2"/>
      <c r="I13" s="2"/>
      <c r="J13" s="2"/>
      <c r="K13" s="2"/>
      <c r="L13" s="2"/>
      <c r="M13" s="2"/>
      <c r="N13" s="39">
        <f t="shared" si="0"/>
        <v>0</v>
      </c>
    </row>
    <row r="14" spans="1:14" x14ac:dyDescent="0.2">
      <c r="A14" s="15" t="s">
        <v>87</v>
      </c>
      <c r="B14" s="2">
        <v>0</v>
      </c>
      <c r="C14" s="2">
        <v>0</v>
      </c>
      <c r="D14" s="2">
        <v>0</v>
      </c>
      <c r="E14" s="2">
        <v>0</v>
      </c>
      <c r="F14" s="2"/>
      <c r="G14" s="2"/>
      <c r="H14" s="2"/>
      <c r="I14" s="2"/>
      <c r="J14" s="2"/>
      <c r="K14" s="2"/>
      <c r="L14" s="2"/>
      <c r="M14" s="2"/>
      <c r="N14" s="39">
        <f>SUM(B14:M14)</f>
        <v>0</v>
      </c>
    </row>
    <row r="15" spans="1:14" x14ac:dyDescent="0.2">
      <c r="A15" s="15" t="s">
        <v>72</v>
      </c>
      <c r="B15" s="2">
        <v>0</v>
      </c>
      <c r="C15" s="2">
        <v>0</v>
      </c>
      <c r="D15" s="2">
        <v>0</v>
      </c>
      <c r="E15" s="2">
        <v>0</v>
      </c>
      <c r="F15" s="2"/>
      <c r="G15" s="2"/>
      <c r="H15" s="2"/>
      <c r="I15" s="2"/>
      <c r="J15" s="2"/>
      <c r="K15" s="2"/>
      <c r="L15" s="2"/>
      <c r="M15" s="2"/>
      <c r="N15" s="39">
        <f t="shared" si="0"/>
        <v>0</v>
      </c>
    </row>
    <row r="16" spans="1:14" x14ac:dyDescent="0.2">
      <c r="A16" s="15" t="s">
        <v>99</v>
      </c>
      <c r="B16" s="2">
        <v>2</v>
      </c>
      <c r="C16" s="2">
        <v>2</v>
      </c>
      <c r="D16" s="2">
        <v>8</v>
      </c>
      <c r="E16" s="2">
        <v>3</v>
      </c>
      <c r="F16" s="2"/>
      <c r="G16" s="2"/>
      <c r="H16" s="2"/>
      <c r="I16" s="2"/>
      <c r="J16" s="2"/>
      <c r="K16" s="2"/>
      <c r="L16" s="2"/>
      <c r="M16" s="2"/>
      <c r="N16" s="39">
        <f t="shared" si="0"/>
        <v>15</v>
      </c>
    </row>
    <row r="17" spans="1:16" x14ac:dyDescent="0.2">
      <c r="A17" s="15" t="s">
        <v>15</v>
      </c>
      <c r="B17" s="2">
        <v>0</v>
      </c>
      <c r="C17" s="2">
        <v>0</v>
      </c>
      <c r="D17" s="2">
        <v>0</v>
      </c>
      <c r="E17" s="2">
        <v>0</v>
      </c>
      <c r="F17" s="2"/>
      <c r="G17" s="2"/>
      <c r="H17" s="2"/>
      <c r="I17" s="2"/>
      <c r="J17" s="2"/>
      <c r="K17" s="2"/>
      <c r="L17" s="2"/>
      <c r="M17" s="2"/>
      <c r="N17" s="39">
        <f>SUM(B17:M17)</f>
        <v>0</v>
      </c>
    </row>
    <row r="18" spans="1:16" s="3" customFormat="1" x14ac:dyDescent="0.2">
      <c r="A18" s="16" t="s">
        <v>100</v>
      </c>
      <c r="B18" s="4">
        <v>0</v>
      </c>
      <c r="C18" s="4">
        <v>0</v>
      </c>
      <c r="D18" s="4">
        <v>1</v>
      </c>
      <c r="E18" s="4">
        <v>0</v>
      </c>
      <c r="F18" s="4"/>
      <c r="G18" s="4"/>
      <c r="H18" s="4"/>
      <c r="I18" s="4"/>
      <c r="J18" s="4"/>
      <c r="K18" s="4"/>
      <c r="L18" s="4"/>
      <c r="M18" s="4"/>
      <c r="N18" s="40">
        <f>SUM(B18:M18)</f>
        <v>1</v>
      </c>
    </row>
    <row r="19" spans="1:16" x14ac:dyDescent="0.2">
      <c r="A19" s="41" t="s">
        <v>18</v>
      </c>
      <c r="B19" s="39">
        <f>SUM(B7:B18)</f>
        <v>9</v>
      </c>
      <c r="C19" s="39">
        <f t="shared" ref="C19:N19" si="1">SUM(C7:C18)</f>
        <v>5</v>
      </c>
      <c r="D19" s="39">
        <f t="shared" si="1"/>
        <v>36</v>
      </c>
      <c r="E19" s="39">
        <f t="shared" si="1"/>
        <v>18</v>
      </c>
      <c r="F19" s="39">
        <f t="shared" si="1"/>
        <v>0</v>
      </c>
      <c r="G19" s="39">
        <f t="shared" si="1"/>
        <v>0</v>
      </c>
      <c r="H19" s="39">
        <f t="shared" si="1"/>
        <v>0</v>
      </c>
      <c r="I19" s="39">
        <f t="shared" si="1"/>
        <v>0</v>
      </c>
      <c r="J19" s="39">
        <f t="shared" si="1"/>
        <v>0</v>
      </c>
      <c r="K19" s="39">
        <f t="shared" si="1"/>
        <v>0</v>
      </c>
      <c r="L19" s="39">
        <f t="shared" si="1"/>
        <v>0</v>
      </c>
      <c r="M19" s="39">
        <f t="shared" si="1"/>
        <v>0</v>
      </c>
      <c r="N19" s="39">
        <f t="shared" si="1"/>
        <v>68</v>
      </c>
    </row>
    <row r="20" spans="1:16" x14ac:dyDescent="0.2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9"/>
    </row>
    <row r="21" spans="1:16" ht="15" x14ac:dyDescent="0.2">
      <c r="A21" s="14" t="s">
        <v>16</v>
      </c>
      <c r="B21" s="5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9"/>
    </row>
    <row r="22" spans="1:16" x14ac:dyDescent="0.2">
      <c r="A22" t="str">
        <f t="shared" ref="A22:A33" si="2">A7</f>
        <v>Melissa Bibb</v>
      </c>
      <c r="B22" s="5">
        <v>0</v>
      </c>
      <c r="C22" s="2">
        <v>0</v>
      </c>
      <c r="D22" s="2">
        <v>0</v>
      </c>
      <c r="E22" s="2">
        <v>0</v>
      </c>
      <c r="F22" s="2"/>
      <c r="G22" s="2"/>
      <c r="H22" s="2"/>
      <c r="I22" s="2"/>
      <c r="J22" s="2"/>
      <c r="K22" s="2"/>
      <c r="L22" s="2"/>
      <c r="M22" s="2"/>
      <c r="N22" s="39">
        <f t="shared" ref="N22:N31" si="3">SUM(B22:M22)</f>
        <v>0</v>
      </c>
    </row>
    <row r="23" spans="1:16" x14ac:dyDescent="0.2">
      <c r="A23" t="str">
        <f t="shared" si="2"/>
        <v>Sue Covey</v>
      </c>
      <c r="B23" s="2">
        <v>3</v>
      </c>
      <c r="C23" s="2">
        <v>0</v>
      </c>
      <c r="D23" s="2">
        <v>1</v>
      </c>
      <c r="E23" s="2">
        <v>0</v>
      </c>
      <c r="F23" s="2"/>
      <c r="G23" s="2"/>
      <c r="H23" s="2"/>
      <c r="I23" s="2"/>
      <c r="J23" s="2"/>
      <c r="K23" s="2"/>
      <c r="L23" s="2"/>
      <c r="M23" s="2"/>
      <c r="N23" s="39">
        <f t="shared" si="3"/>
        <v>4</v>
      </c>
    </row>
    <row r="24" spans="1:16" x14ac:dyDescent="0.2">
      <c r="A24" t="str">
        <f t="shared" si="2"/>
        <v>John Cummings</v>
      </c>
      <c r="B24" s="2">
        <v>0</v>
      </c>
      <c r="C24" s="2">
        <v>0</v>
      </c>
      <c r="D24" s="2">
        <v>0</v>
      </c>
      <c r="E24" s="2">
        <v>0</v>
      </c>
      <c r="F24" s="2"/>
      <c r="G24" s="2"/>
      <c r="H24" s="2"/>
      <c r="I24" s="2"/>
      <c r="J24" s="2"/>
      <c r="K24" s="2"/>
      <c r="L24" s="2"/>
      <c r="M24" s="2"/>
      <c r="N24" s="39">
        <f t="shared" si="3"/>
        <v>0</v>
      </c>
    </row>
    <row r="25" spans="1:16" x14ac:dyDescent="0.2">
      <c r="A25" t="str">
        <f t="shared" si="2"/>
        <v>Alisha Engles</v>
      </c>
      <c r="B25" s="2">
        <v>0</v>
      </c>
      <c r="C25" s="2">
        <v>0</v>
      </c>
      <c r="D25" s="2">
        <v>0</v>
      </c>
      <c r="E25" s="2">
        <v>0</v>
      </c>
      <c r="F25" s="2"/>
      <c r="G25" s="2"/>
      <c r="H25" s="2"/>
      <c r="I25" s="2"/>
      <c r="J25" s="2"/>
      <c r="K25" s="2"/>
      <c r="L25" s="2"/>
      <c r="M25" s="2"/>
      <c r="N25" s="39">
        <f t="shared" si="3"/>
        <v>0</v>
      </c>
    </row>
    <row r="26" spans="1:16" x14ac:dyDescent="0.2">
      <c r="A26" t="str">
        <f t="shared" si="2"/>
        <v>Christina Jones</v>
      </c>
      <c r="B26" s="2">
        <v>0</v>
      </c>
      <c r="C26" s="2">
        <v>1</v>
      </c>
      <c r="D26" s="2">
        <v>3</v>
      </c>
      <c r="E26" s="2">
        <v>0</v>
      </c>
      <c r="F26" s="2"/>
      <c r="G26" s="2"/>
      <c r="H26" s="2"/>
      <c r="I26" s="2"/>
      <c r="J26" s="2"/>
      <c r="K26" s="2"/>
      <c r="L26" s="2"/>
      <c r="M26" s="2"/>
      <c r="N26" s="39">
        <f t="shared" si="3"/>
        <v>4</v>
      </c>
    </row>
    <row r="27" spans="1:16" x14ac:dyDescent="0.2">
      <c r="A27" t="str">
        <f t="shared" si="2"/>
        <v>Tina Kelly</v>
      </c>
      <c r="B27" s="2">
        <v>1</v>
      </c>
      <c r="C27" s="2">
        <v>0</v>
      </c>
      <c r="D27" s="2">
        <v>0</v>
      </c>
      <c r="E27" s="2">
        <v>0</v>
      </c>
      <c r="F27" s="2"/>
      <c r="G27" s="2"/>
      <c r="H27" s="2"/>
      <c r="I27" s="2"/>
      <c r="J27" s="2"/>
      <c r="K27" s="2"/>
      <c r="L27" s="2"/>
      <c r="M27" s="2"/>
      <c r="N27" s="39">
        <f t="shared" si="3"/>
        <v>1</v>
      </c>
    </row>
    <row r="28" spans="1:16" x14ac:dyDescent="0.2">
      <c r="A28" t="str">
        <f t="shared" si="2"/>
        <v>Brandon Kirby</v>
      </c>
      <c r="B28" s="2">
        <v>0</v>
      </c>
      <c r="C28" s="2">
        <v>0</v>
      </c>
      <c r="D28" s="2">
        <v>0</v>
      </c>
      <c r="E28" s="2">
        <v>0</v>
      </c>
      <c r="F28" s="2"/>
      <c r="G28" s="2"/>
      <c r="H28" s="2"/>
      <c r="I28" s="2"/>
      <c r="J28" s="2"/>
      <c r="K28" s="2"/>
      <c r="L28" s="2"/>
      <c r="M28" s="2"/>
      <c r="N28" s="39">
        <f t="shared" si="3"/>
        <v>0</v>
      </c>
    </row>
    <row r="29" spans="1:16" x14ac:dyDescent="0.2">
      <c r="A29" t="str">
        <f t="shared" si="2"/>
        <v>Lindsay Mata</v>
      </c>
      <c r="B29" s="2">
        <v>0</v>
      </c>
      <c r="C29" s="2">
        <v>0</v>
      </c>
      <c r="D29" s="2">
        <v>0</v>
      </c>
      <c r="E29" s="2">
        <v>0</v>
      </c>
      <c r="F29" s="2"/>
      <c r="G29" s="2"/>
      <c r="H29" s="2"/>
      <c r="I29" s="2"/>
      <c r="J29" s="2"/>
      <c r="K29" s="2"/>
      <c r="L29" s="2"/>
      <c r="M29" s="2"/>
      <c r="N29" s="39">
        <f>SUM(B29:M29)</f>
        <v>0</v>
      </c>
    </row>
    <row r="30" spans="1:16" x14ac:dyDescent="0.2">
      <c r="A30" t="str">
        <f t="shared" si="2"/>
        <v>Erin Patterson</v>
      </c>
      <c r="B30" s="2">
        <v>0</v>
      </c>
      <c r="C30" s="2">
        <v>0</v>
      </c>
      <c r="D30" s="2">
        <v>0</v>
      </c>
      <c r="E30" s="2">
        <v>0</v>
      </c>
      <c r="F30" s="2"/>
      <c r="G30" s="2"/>
      <c r="H30" s="2"/>
      <c r="I30" s="2"/>
      <c r="J30" s="2"/>
      <c r="K30" s="2"/>
      <c r="L30" s="2"/>
      <c r="M30" s="2"/>
      <c r="N30" s="39">
        <f>SUM(B30:M30)</f>
        <v>0</v>
      </c>
    </row>
    <row r="31" spans="1:16" x14ac:dyDescent="0.2">
      <c r="A31" t="str">
        <f t="shared" si="2"/>
        <v>Hugo Salcido</v>
      </c>
      <c r="B31" s="2">
        <v>0</v>
      </c>
      <c r="C31" s="2">
        <v>0</v>
      </c>
      <c r="D31" s="2">
        <v>4</v>
      </c>
      <c r="E31" s="2">
        <v>0</v>
      </c>
      <c r="F31" s="2"/>
      <c r="G31" s="2"/>
      <c r="H31" s="2"/>
      <c r="I31" s="2"/>
      <c r="J31" s="2"/>
      <c r="K31" s="2"/>
      <c r="L31" s="2"/>
      <c r="M31" s="2"/>
      <c r="N31" s="39">
        <f t="shared" si="3"/>
        <v>4</v>
      </c>
    </row>
    <row r="32" spans="1:16" x14ac:dyDescent="0.2">
      <c r="A32" t="str">
        <f t="shared" si="2"/>
        <v>Sherri Suenram</v>
      </c>
      <c r="B32" s="2">
        <v>0</v>
      </c>
      <c r="C32" s="2">
        <v>0</v>
      </c>
      <c r="D32" s="2">
        <v>0</v>
      </c>
      <c r="E32" s="2">
        <v>0</v>
      </c>
      <c r="F32" s="2"/>
      <c r="G32" s="2"/>
      <c r="H32" s="2"/>
      <c r="I32" s="2"/>
      <c r="J32" s="2"/>
      <c r="K32" s="2"/>
      <c r="L32" s="2"/>
      <c r="M32" s="2"/>
      <c r="N32" s="39">
        <f>SUM(B32:M32)</f>
        <v>0</v>
      </c>
      <c r="P32" s="43"/>
    </row>
    <row r="33" spans="1:15" s="3" customFormat="1" x14ac:dyDescent="0.2">
      <c r="A33" s="3" t="str">
        <f t="shared" si="2"/>
        <v>Heather Surrell</v>
      </c>
      <c r="B33" s="4">
        <v>0</v>
      </c>
      <c r="C33" s="4">
        <v>0</v>
      </c>
      <c r="D33" s="4">
        <v>1</v>
      </c>
      <c r="E33" s="4">
        <v>0</v>
      </c>
      <c r="F33" s="4"/>
      <c r="G33" s="4"/>
      <c r="H33" s="4"/>
      <c r="I33" s="4"/>
      <c r="J33" s="4"/>
      <c r="K33" s="4"/>
      <c r="L33" s="4"/>
      <c r="M33" s="4"/>
      <c r="N33" s="40">
        <f>SUM(B33:M33)</f>
        <v>1</v>
      </c>
    </row>
    <row r="34" spans="1:15" x14ac:dyDescent="0.2">
      <c r="A34" s="41" t="s">
        <v>19</v>
      </c>
      <c r="B34" s="39">
        <f>SUM(B22:B33)</f>
        <v>4</v>
      </c>
      <c r="C34" s="39">
        <f t="shared" ref="C34:N34" si="4">SUM(C22:C33)</f>
        <v>1</v>
      </c>
      <c r="D34" s="39">
        <f t="shared" si="4"/>
        <v>9</v>
      </c>
      <c r="E34" s="39">
        <f t="shared" si="4"/>
        <v>0</v>
      </c>
      <c r="F34" s="39">
        <f t="shared" si="4"/>
        <v>0</v>
      </c>
      <c r="G34" s="39">
        <f t="shared" si="4"/>
        <v>0</v>
      </c>
      <c r="H34" s="39">
        <f t="shared" si="4"/>
        <v>0</v>
      </c>
      <c r="I34" s="39">
        <f t="shared" si="4"/>
        <v>0</v>
      </c>
      <c r="J34" s="39">
        <f t="shared" si="4"/>
        <v>0</v>
      </c>
      <c r="K34" s="39">
        <f t="shared" si="4"/>
        <v>0</v>
      </c>
      <c r="L34" s="39">
        <f t="shared" si="4"/>
        <v>0</v>
      </c>
      <c r="M34" s="39">
        <f t="shared" si="4"/>
        <v>0</v>
      </c>
      <c r="N34" s="39">
        <f t="shared" si="4"/>
        <v>14</v>
      </c>
    </row>
    <row r="35" spans="1:15" x14ac:dyDescent="0.2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9"/>
    </row>
    <row r="36" spans="1:15" ht="15" x14ac:dyDescent="0.2">
      <c r="A36" s="42" t="s">
        <v>69</v>
      </c>
      <c r="B36" s="2"/>
      <c r="C36" s="2"/>
      <c r="D36" s="2"/>
      <c r="E36" s="2"/>
      <c r="F36" s="2"/>
      <c r="G36" s="2"/>
      <c r="H36" s="2"/>
      <c r="I36" s="2"/>
      <c r="J36" s="2"/>
      <c r="K36" s="6"/>
      <c r="L36" s="2"/>
      <c r="M36" s="2"/>
      <c r="N36" s="39"/>
    </row>
    <row r="37" spans="1:15" ht="15" x14ac:dyDescent="0.2">
      <c r="A37" s="42"/>
      <c r="B37" s="2"/>
      <c r="C37" s="2"/>
      <c r="D37" s="2"/>
      <c r="E37" s="2"/>
      <c r="F37" s="2"/>
      <c r="G37" s="2"/>
      <c r="H37" s="2"/>
      <c r="I37" s="2"/>
      <c r="J37" s="2"/>
      <c r="K37" s="6"/>
      <c r="L37" s="2"/>
      <c r="M37" s="2"/>
      <c r="N37" s="39"/>
    </row>
    <row r="38" spans="1:15" x14ac:dyDescent="0.2">
      <c r="A38" t="str">
        <f>A8</f>
        <v>Sue Covey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39"/>
    </row>
    <row r="39" spans="1:15" x14ac:dyDescent="0.2">
      <c r="A39" t="str">
        <f>A9</f>
        <v>John Cummings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39"/>
      <c r="O39" t="s">
        <v>106</v>
      </c>
    </row>
    <row r="40" spans="1:15" x14ac:dyDescent="0.2">
      <c r="A40" t="str">
        <f>A10</f>
        <v>Alisha Engles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39"/>
    </row>
    <row r="41" spans="1:15" x14ac:dyDescent="0.2">
      <c r="A41" t="str">
        <f>A11</f>
        <v>Christina Jones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39"/>
    </row>
    <row r="42" spans="1:15" x14ac:dyDescent="0.2">
      <c r="A42" s="44" t="s">
        <v>70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39"/>
    </row>
    <row r="43" spans="1:15" x14ac:dyDescent="0.2">
      <c r="A43" t="s">
        <v>100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39"/>
    </row>
    <row r="44" spans="1:15" x14ac:dyDescent="0.2">
      <c r="A44" t="s">
        <v>99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39"/>
    </row>
    <row r="45" spans="1:15" x14ac:dyDescent="0.2">
      <c r="A45" t="str">
        <f>A16</f>
        <v>Hugo Salcido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39"/>
    </row>
    <row r="46" spans="1:15" x14ac:dyDescent="0.2">
      <c r="A46" t="str">
        <f>A17</f>
        <v>Sherri Suenram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39"/>
    </row>
    <row r="47" spans="1:15" s="3" customFormat="1" x14ac:dyDescent="0.2">
      <c r="A47" s="3" t="str">
        <f>A18</f>
        <v>Heather Surrell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40"/>
    </row>
    <row r="48" spans="1:15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9"/>
    </row>
    <row r="49" spans="1:14" x14ac:dyDescent="0.2">
      <c r="A49" t="s">
        <v>18</v>
      </c>
      <c r="B49" s="39">
        <f t="shared" ref="B49:N49" si="5">B19</f>
        <v>9</v>
      </c>
      <c r="C49" s="39">
        <f t="shared" si="5"/>
        <v>5</v>
      </c>
      <c r="D49" s="39">
        <f t="shared" si="5"/>
        <v>36</v>
      </c>
      <c r="E49" s="39">
        <f t="shared" si="5"/>
        <v>18</v>
      </c>
      <c r="F49" s="39">
        <f t="shared" si="5"/>
        <v>0</v>
      </c>
      <c r="G49" s="39">
        <f t="shared" si="5"/>
        <v>0</v>
      </c>
      <c r="H49" s="39">
        <f t="shared" si="5"/>
        <v>0</v>
      </c>
      <c r="I49" s="39">
        <f t="shared" si="5"/>
        <v>0</v>
      </c>
      <c r="J49" s="39">
        <f t="shared" si="5"/>
        <v>0</v>
      </c>
      <c r="K49" s="39">
        <f t="shared" si="5"/>
        <v>0</v>
      </c>
      <c r="L49" s="39">
        <f t="shared" si="5"/>
        <v>0</v>
      </c>
      <c r="M49" s="39">
        <f t="shared" si="5"/>
        <v>0</v>
      </c>
      <c r="N49" s="39">
        <f t="shared" si="5"/>
        <v>68</v>
      </c>
    </row>
    <row r="50" spans="1:14" s="3" customFormat="1" x14ac:dyDescent="0.2">
      <c r="A50" s="3" t="s">
        <v>19</v>
      </c>
      <c r="B50" s="40">
        <f t="shared" ref="B50:N50" si="6">B34</f>
        <v>4</v>
      </c>
      <c r="C50" s="40">
        <f t="shared" si="6"/>
        <v>1</v>
      </c>
      <c r="D50" s="40">
        <f t="shared" si="6"/>
        <v>9</v>
      </c>
      <c r="E50" s="40">
        <f t="shared" si="6"/>
        <v>0</v>
      </c>
      <c r="F50" s="40">
        <f t="shared" si="6"/>
        <v>0</v>
      </c>
      <c r="G50" s="40">
        <f t="shared" si="6"/>
        <v>0</v>
      </c>
      <c r="H50" s="40">
        <f t="shared" si="6"/>
        <v>0</v>
      </c>
      <c r="I50" s="40">
        <f t="shared" si="6"/>
        <v>0</v>
      </c>
      <c r="J50" s="40">
        <f t="shared" si="6"/>
        <v>0</v>
      </c>
      <c r="K50" s="40">
        <f t="shared" si="6"/>
        <v>0</v>
      </c>
      <c r="L50" s="40">
        <f t="shared" si="6"/>
        <v>0</v>
      </c>
      <c r="M50" s="40">
        <f t="shared" si="6"/>
        <v>0</v>
      </c>
      <c r="N50" s="40">
        <f t="shared" si="6"/>
        <v>14</v>
      </c>
    </row>
    <row r="51" spans="1:14" x14ac:dyDescent="0.2">
      <c r="A51" s="41" t="s">
        <v>20</v>
      </c>
      <c r="B51" s="39">
        <f t="shared" ref="B51:N51" si="7">SUM(B49:B50)</f>
        <v>13</v>
      </c>
      <c r="C51" s="39">
        <f t="shared" si="7"/>
        <v>6</v>
      </c>
      <c r="D51" s="39">
        <f t="shared" si="7"/>
        <v>45</v>
      </c>
      <c r="E51" s="39">
        <f t="shared" si="7"/>
        <v>18</v>
      </c>
      <c r="F51" s="39">
        <f t="shared" si="7"/>
        <v>0</v>
      </c>
      <c r="G51" s="39">
        <f t="shared" si="7"/>
        <v>0</v>
      </c>
      <c r="H51" s="39">
        <f t="shared" si="7"/>
        <v>0</v>
      </c>
      <c r="I51" s="39">
        <f t="shared" si="7"/>
        <v>0</v>
      </c>
      <c r="J51" s="39">
        <f t="shared" si="7"/>
        <v>0</v>
      </c>
      <c r="K51" s="39">
        <f t="shared" si="7"/>
        <v>0</v>
      </c>
      <c r="L51" s="39">
        <f t="shared" si="7"/>
        <v>0</v>
      </c>
      <c r="M51" s="39">
        <f t="shared" si="7"/>
        <v>0</v>
      </c>
      <c r="N51" s="39">
        <f t="shared" si="7"/>
        <v>82</v>
      </c>
    </row>
    <row r="52" spans="1:14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2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1:14" x14ac:dyDescent="0.2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1:14" x14ac:dyDescent="0.2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2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2">
      <c r="A60" s="2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2">
      <c r="A74" s="23"/>
      <c r="B74" s="5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x14ac:dyDescent="0.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x14ac:dyDescent="0.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x14ac:dyDescent="0.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x14ac:dyDescent="0.2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x14ac:dyDescent="0.2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x14ac:dyDescent="0.2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x14ac:dyDescent="0.2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x14ac:dyDescent="0.2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x14ac:dyDescent="0.2">
      <c r="A88" s="2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x14ac:dyDescent="0.2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2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2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x14ac:dyDescent="0.2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2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x14ac:dyDescent="0.2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2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2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2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2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2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2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2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2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2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2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2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x14ac:dyDescent="0.2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2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</row>
    <row r="108" spans="1:14" x14ac:dyDescent="0.2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</row>
    <row r="109" spans="1:14" x14ac:dyDescent="0.2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</row>
    <row r="110" spans="1:14" x14ac:dyDescent="0.2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">
      <c r="N111"/>
    </row>
    <row r="112" spans="1:14" x14ac:dyDescent="0.2">
      <c r="N112"/>
    </row>
    <row r="113" spans="1:14" x14ac:dyDescent="0.2">
      <c r="N113"/>
    </row>
    <row r="114" spans="1:14" x14ac:dyDescent="0.2">
      <c r="N114"/>
    </row>
    <row r="115" spans="1:14" x14ac:dyDescent="0.2">
      <c r="N115"/>
    </row>
    <row r="116" spans="1:14" x14ac:dyDescent="0.2">
      <c r="N116"/>
    </row>
    <row r="117" spans="1:14" x14ac:dyDescent="0.2">
      <c r="N117"/>
    </row>
    <row r="118" spans="1:14" x14ac:dyDescent="0.2">
      <c r="A118" s="23"/>
      <c r="N118"/>
    </row>
    <row r="119" spans="1:14" x14ac:dyDescent="0.2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x14ac:dyDescent="0.2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x14ac:dyDescent="0.2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x14ac:dyDescent="0.2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x14ac:dyDescent="0.2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x14ac:dyDescent="0.2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x14ac:dyDescent="0.2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x14ac:dyDescent="0.2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x14ac:dyDescent="0.2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x14ac:dyDescent="0.2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x14ac:dyDescent="0.2">
      <c r="N131"/>
    </row>
    <row r="132" spans="1:14" x14ac:dyDescent="0.2">
      <c r="N132"/>
    </row>
    <row r="133" spans="1:14" x14ac:dyDescent="0.2">
      <c r="A133" s="23"/>
      <c r="N133"/>
    </row>
    <row r="134" spans="1:14" x14ac:dyDescent="0.2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x14ac:dyDescent="0.2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x14ac:dyDescent="0.2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x14ac:dyDescent="0.2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x14ac:dyDescent="0.2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x14ac:dyDescent="0.2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x14ac:dyDescent="0.2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x14ac:dyDescent="0.2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x14ac:dyDescent="0.2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x14ac:dyDescent="0.2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x14ac:dyDescent="0.2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x14ac:dyDescent="0.2">
      <c r="N146"/>
    </row>
    <row r="147" spans="1:14" x14ac:dyDescent="0.2">
      <c r="N147"/>
    </row>
    <row r="148" spans="1:14" x14ac:dyDescent="0.2">
      <c r="N148"/>
    </row>
    <row r="149" spans="1:14" x14ac:dyDescent="0.2">
      <c r="N149"/>
    </row>
    <row r="150" spans="1:14" x14ac:dyDescent="0.2">
      <c r="N150"/>
    </row>
    <row r="151" spans="1:14" x14ac:dyDescent="0.2">
      <c r="N151"/>
    </row>
    <row r="152" spans="1:14" x14ac:dyDescent="0.2">
      <c r="N152"/>
    </row>
    <row r="153" spans="1:14" x14ac:dyDescent="0.2">
      <c r="N153"/>
    </row>
    <row r="154" spans="1:14" x14ac:dyDescent="0.2">
      <c r="N154"/>
    </row>
    <row r="155" spans="1:14" x14ac:dyDescent="0.2">
      <c r="N155"/>
    </row>
    <row r="156" spans="1:14" x14ac:dyDescent="0.2">
      <c r="N156"/>
    </row>
    <row r="157" spans="1:14" x14ac:dyDescent="0.2">
      <c r="N157"/>
    </row>
    <row r="158" spans="1:14" x14ac:dyDescent="0.2">
      <c r="N158"/>
    </row>
    <row r="159" spans="1:14" x14ac:dyDescent="0.2">
      <c r="N159"/>
    </row>
    <row r="160" spans="1:14" x14ac:dyDescent="0.2">
      <c r="N160"/>
    </row>
    <row r="161" spans="14:14" x14ac:dyDescent="0.2">
      <c r="N161"/>
    </row>
    <row r="162" spans="14:14" x14ac:dyDescent="0.2">
      <c r="N162"/>
    </row>
    <row r="163" spans="14:14" x14ac:dyDescent="0.2">
      <c r="N163"/>
    </row>
    <row r="164" spans="14:14" x14ac:dyDescent="0.2">
      <c r="N164"/>
    </row>
    <row r="165" spans="14:14" x14ac:dyDescent="0.2">
      <c r="N165"/>
    </row>
    <row r="166" spans="14:14" x14ac:dyDescent="0.2">
      <c r="N166"/>
    </row>
    <row r="167" spans="14:14" x14ac:dyDescent="0.2">
      <c r="N167"/>
    </row>
    <row r="168" spans="14:14" x14ac:dyDescent="0.2">
      <c r="N168"/>
    </row>
    <row r="169" spans="14:14" x14ac:dyDescent="0.2">
      <c r="N169"/>
    </row>
    <row r="170" spans="14:14" x14ac:dyDescent="0.2">
      <c r="N170"/>
    </row>
    <row r="171" spans="14:14" x14ac:dyDescent="0.2">
      <c r="N171"/>
    </row>
    <row r="172" spans="14:14" x14ac:dyDescent="0.2">
      <c r="N172"/>
    </row>
    <row r="173" spans="14:14" x14ac:dyDescent="0.2">
      <c r="N173"/>
    </row>
    <row r="174" spans="14:14" x14ac:dyDescent="0.2">
      <c r="N174"/>
    </row>
    <row r="175" spans="14:14" x14ac:dyDescent="0.2">
      <c r="N175"/>
    </row>
    <row r="176" spans="14:14" x14ac:dyDescent="0.2">
      <c r="N176"/>
    </row>
    <row r="177" spans="14:14" x14ac:dyDescent="0.2">
      <c r="N177"/>
    </row>
    <row r="178" spans="14:14" x14ac:dyDescent="0.2">
      <c r="N178"/>
    </row>
    <row r="179" spans="14:14" x14ac:dyDescent="0.2">
      <c r="N179"/>
    </row>
    <row r="180" spans="14:14" x14ac:dyDescent="0.2">
      <c r="N180"/>
    </row>
    <row r="181" spans="14:14" x14ac:dyDescent="0.2">
      <c r="N181"/>
    </row>
    <row r="182" spans="14:14" x14ac:dyDescent="0.2">
      <c r="N182"/>
    </row>
    <row r="183" spans="14:14" x14ac:dyDescent="0.2">
      <c r="N183"/>
    </row>
    <row r="184" spans="14:14" x14ac:dyDescent="0.2">
      <c r="N184"/>
    </row>
    <row r="185" spans="14:14" x14ac:dyDescent="0.2">
      <c r="N185"/>
    </row>
    <row r="186" spans="14:14" x14ac:dyDescent="0.2">
      <c r="N186"/>
    </row>
    <row r="187" spans="14:14" x14ac:dyDescent="0.2">
      <c r="N187"/>
    </row>
    <row r="188" spans="14:14" x14ac:dyDescent="0.2">
      <c r="N188"/>
    </row>
    <row r="189" spans="14:14" x14ac:dyDescent="0.2">
      <c r="N189"/>
    </row>
    <row r="190" spans="14:14" x14ac:dyDescent="0.2">
      <c r="N190"/>
    </row>
    <row r="191" spans="14:14" x14ac:dyDescent="0.2">
      <c r="N191"/>
    </row>
    <row r="192" spans="14:14" x14ac:dyDescent="0.2">
      <c r="N192"/>
    </row>
    <row r="193" spans="14:14" x14ac:dyDescent="0.2">
      <c r="N193"/>
    </row>
    <row r="194" spans="14:14" x14ac:dyDescent="0.2">
      <c r="N194"/>
    </row>
    <row r="195" spans="14:14" x14ac:dyDescent="0.2">
      <c r="N195"/>
    </row>
    <row r="196" spans="14:14" x14ac:dyDescent="0.2">
      <c r="N196"/>
    </row>
    <row r="197" spans="14:14" x14ac:dyDescent="0.2">
      <c r="N197"/>
    </row>
    <row r="198" spans="14:14" x14ac:dyDescent="0.2">
      <c r="N198"/>
    </row>
    <row r="199" spans="14:14" x14ac:dyDescent="0.2">
      <c r="N199"/>
    </row>
    <row r="200" spans="14:14" x14ac:dyDescent="0.2">
      <c r="N200"/>
    </row>
    <row r="201" spans="14:14" x14ac:dyDescent="0.2">
      <c r="N201"/>
    </row>
    <row r="202" spans="14:14" x14ac:dyDescent="0.2">
      <c r="N202"/>
    </row>
    <row r="203" spans="14:14" x14ac:dyDescent="0.2">
      <c r="N203"/>
    </row>
    <row r="204" spans="14:14" x14ac:dyDescent="0.2">
      <c r="N204"/>
    </row>
    <row r="205" spans="14:14" x14ac:dyDescent="0.2">
      <c r="N205"/>
    </row>
    <row r="206" spans="14:14" x14ac:dyDescent="0.2">
      <c r="N206"/>
    </row>
    <row r="207" spans="14:14" x14ac:dyDescent="0.2">
      <c r="N207"/>
    </row>
    <row r="208" spans="14:14" x14ac:dyDescent="0.2">
      <c r="N208"/>
    </row>
    <row r="209" spans="14:14" x14ac:dyDescent="0.2">
      <c r="N209"/>
    </row>
    <row r="210" spans="14:14" x14ac:dyDescent="0.2">
      <c r="N210"/>
    </row>
    <row r="211" spans="14:14" x14ac:dyDescent="0.2">
      <c r="N211"/>
    </row>
    <row r="212" spans="14:14" x14ac:dyDescent="0.2">
      <c r="N212"/>
    </row>
    <row r="213" spans="14:14" x14ac:dyDescent="0.2">
      <c r="N213"/>
    </row>
    <row r="214" spans="14:14" x14ac:dyDescent="0.2">
      <c r="N214"/>
    </row>
    <row r="215" spans="14:14" x14ac:dyDescent="0.2">
      <c r="N215"/>
    </row>
    <row r="216" spans="14:14" x14ac:dyDescent="0.2">
      <c r="N216"/>
    </row>
    <row r="217" spans="14:14" x14ac:dyDescent="0.2">
      <c r="N217"/>
    </row>
    <row r="218" spans="14:14" x14ac:dyDescent="0.2">
      <c r="N218"/>
    </row>
    <row r="219" spans="14:14" x14ac:dyDescent="0.2">
      <c r="N219"/>
    </row>
    <row r="220" spans="14:14" x14ac:dyDescent="0.2">
      <c r="N220"/>
    </row>
    <row r="221" spans="14:14" x14ac:dyDescent="0.2">
      <c r="N221"/>
    </row>
    <row r="222" spans="14:14" x14ac:dyDescent="0.2">
      <c r="N222"/>
    </row>
    <row r="223" spans="14:14" x14ac:dyDescent="0.2">
      <c r="N223"/>
    </row>
    <row r="224" spans="14:14" x14ac:dyDescent="0.2">
      <c r="N224"/>
    </row>
    <row r="225" spans="14:14" x14ac:dyDescent="0.2">
      <c r="N225"/>
    </row>
    <row r="226" spans="14:14" x14ac:dyDescent="0.2">
      <c r="N226"/>
    </row>
    <row r="227" spans="14:14" x14ac:dyDescent="0.2">
      <c r="N227"/>
    </row>
    <row r="228" spans="14:14" x14ac:dyDescent="0.2">
      <c r="N228"/>
    </row>
    <row r="229" spans="14:14" x14ac:dyDescent="0.2">
      <c r="N229"/>
    </row>
    <row r="230" spans="14:14" x14ac:dyDescent="0.2">
      <c r="N230"/>
    </row>
    <row r="231" spans="14:14" x14ac:dyDescent="0.2">
      <c r="N231"/>
    </row>
    <row r="232" spans="14:14" x14ac:dyDescent="0.2">
      <c r="N232"/>
    </row>
    <row r="233" spans="14:14" x14ac:dyDescent="0.2">
      <c r="N233"/>
    </row>
    <row r="234" spans="14:14" x14ac:dyDescent="0.2">
      <c r="N234"/>
    </row>
    <row r="235" spans="14:14" x14ac:dyDescent="0.2">
      <c r="N235"/>
    </row>
    <row r="236" spans="14:14" x14ac:dyDescent="0.2">
      <c r="N236"/>
    </row>
    <row r="237" spans="14:14" x14ac:dyDescent="0.2">
      <c r="N237"/>
    </row>
    <row r="238" spans="14:14" x14ac:dyDescent="0.2">
      <c r="N238"/>
    </row>
    <row r="239" spans="14:14" x14ac:dyDescent="0.2">
      <c r="N239"/>
    </row>
    <row r="240" spans="14:14" x14ac:dyDescent="0.2">
      <c r="N240"/>
    </row>
    <row r="241" spans="14:14" x14ac:dyDescent="0.2">
      <c r="N241"/>
    </row>
    <row r="242" spans="14:14" x14ac:dyDescent="0.2">
      <c r="N242"/>
    </row>
    <row r="243" spans="14:14" x14ac:dyDescent="0.2">
      <c r="N243"/>
    </row>
    <row r="244" spans="14:14" x14ac:dyDescent="0.2">
      <c r="N244"/>
    </row>
    <row r="245" spans="14:14" x14ac:dyDescent="0.2">
      <c r="N245"/>
    </row>
    <row r="246" spans="14:14" x14ac:dyDescent="0.2">
      <c r="N246"/>
    </row>
    <row r="247" spans="14:14" x14ac:dyDescent="0.2">
      <c r="N247"/>
    </row>
    <row r="248" spans="14:14" x14ac:dyDescent="0.2">
      <c r="N248"/>
    </row>
    <row r="249" spans="14:14" x14ac:dyDescent="0.2">
      <c r="N249"/>
    </row>
    <row r="250" spans="14:14" x14ac:dyDescent="0.2">
      <c r="N250"/>
    </row>
    <row r="251" spans="14:14" x14ac:dyDescent="0.2">
      <c r="N251"/>
    </row>
    <row r="252" spans="14:14" x14ac:dyDescent="0.2">
      <c r="N252"/>
    </row>
    <row r="253" spans="14:14" x14ac:dyDescent="0.2">
      <c r="N253"/>
    </row>
    <row r="254" spans="14:14" x14ac:dyDescent="0.2">
      <c r="N254"/>
    </row>
    <row r="255" spans="14:14" x14ac:dyDescent="0.2">
      <c r="N255"/>
    </row>
    <row r="256" spans="14:14" x14ac:dyDescent="0.2">
      <c r="N256"/>
    </row>
    <row r="257" spans="14:14" x14ac:dyDescent="0.2">
      <c r="N257"/>
    </row>
    <row r="258" spans="14:14" x14ac:dyDescent="0.2">
      <c r="N258"/>
    </row>
    <row r="259" spans="14:14" x14ac:dyDescent="0.2">
      <c r="N259"/>
    </row>
    <row r="260" spans="14:14" x14ac:dyDescent="0.2">
      <c r="N260"/>
    </row>
    <row r="261" spans="14:14" x14ac:dyDescent="0.2">
      <c r="N261"/>
    </row>
    <row r="262" spans="14:14" x14ac:dyDescent="0.2">
      <c r="N262"/>
    </row>
    <row r="263" spans="14:14" x14ac:dyDescent="0.2">
      <c r="N263"/>
    </row>
    <row r="264" spans="14:14" x14ac:dyDescent="0.2">
      <c r="N264"/>
    </row>
    <row r="265" spans="14:14" x14ac:dyDescent="0.2">
      <c r="N265"/>
    </row>
    <row r="266" spans="14:14" x14ac:dyDescent="0.2">
      <c r="N266"/>
    </row>
    <row r="267" spans="14:14" x14ac:dyDescent="0.2">
      <c r="N267"/>
    </row>
    <row r="268" spans="14:14" x14ac:dyDescent="0.2">
      <c r="N268"/>
    </row>
    <row r="269" spans="14:14" x14ac:dyDescent="0.2">
      <c r="N269"/>
    </row>
    <row r="270" spans="14:14" x14ac:dyDescent="0.2">
      <c r="N270"/>
    </row>
    <row r="271" spans="14:14" x14ac:dyDescent="0.2">
      <c r="N271"/>
    </row>
    <row r="272" spans="14:14" x14ac:dyDescent="0.2">
      <c r="N272"/>
    </row>
    <row r="273" spans="14:14" x14ac:dyDescent="0.2">
      <c r="N273"/>
    </row>
    <row r="274" spans="14:14" x14ac:dyDescent="0.2">
      <c r="N274"/>
    </row>
    <row r="275" spans="14:14" x14ac:dyDescent="0.2">
      <c r="N275"/>
    </row>
    <row r="276" spans="14:14" x14ac:dyDescent="0.2">
      <c r="N276"/>
    </row>
    <row r="277" spans="14:14" x14ac:dyDescent="0.2">
      <c r="N277"/>
    </row>
    <row r="278" spans="14:14" x14ac:dyDescent="0.2">
      <c r="N278"/>
    </row>
    <row r="279" spans="14:14" x14ac:dyDescent="0.2">
      <c r="N279"/>
    </row>
    <row r="280" spans="14:14" x14ac:dyDescent="0.2">
      <c r="N280"/>
    </row>
    <row r="281" spans="14:14" x14ac:dyDescent="0.2">
      <c r="N281"/>
    </row>
    <row r="282" spans="14:14" x14ac:dyDescent="0.2">
      <c r="N282"/>
    </row>
    <row r="283" spans="14:14" x14ac:dyDescent="0.2">
      <c r="N283"/>
    </row>
    <row r="284" spans="14:14" x14ac:dyDescent="0.2">
      <c r="N284"/>
    </row>
    <row r="285" spans="14:14" x14ac:dyDescent="0.2">
      <c r="N285"/>
    </row>
    <row r="286" spans="14:14" x14ac:dyDescent="0.2">
      <c r="N286"/>
    </row>
    <row r="287" spans="14:14" x14ac:dyDescent="0.2">
      <c r="N287"/>
    </row>
    <row r="288" spans="14:14" x14ac:dyDescent="0.2">
      <c r="N288"/>
    </row>
    <row r="289" spans="14:14" x14ac:dyDescent="0.2">
      <c r="N289"/>
    </row>
    <row r="290" spans="14:14" x14ac:dyDescent="0.2">
      <c r="N290"/>
    </row>
    <row r="291" spans="14:14" x14ac:dyDescent="0.2">
      <c r="N291"/>
    </row>
    <row r="292" spans="14:14" x14ac:dyDescent="0.2">
      <c r="N292"/>
    </row>
    <row r="293" spans="14:14" x14ac:dyDescent="0.2">
      <c r="N293"/>
    </row>
    <row r="294" spans="14:14" x14ac:dyDescent="0.2">
      <c r="N294"/>
    </row>
    <row r="295" spans="14:14" x14ac:dyDescent="0.2">
      <c r="N295"/>
    </row>
    <row r="296" spans="14:14" x14ac:dyDescent="0.2">
      <c r="N296"/>
    </row>
    <row r="297" spans="14:14" x14ac:dyDescent="0.2">
      <c r="N297"/>
    </row>
    <row r="298" spans="14:14" x14ac:dyDescent="0.2">
      <c r="N298"/>
    </row>
    <row r="299" spans="14:14" x14ac:dyDescent="0.2">
      <c r="N299"/>
    </row>
    <row r="300" spans="14:14" x14ac:dyDescent="0.2">
      <c r="N300"/>
    </row>
    <row r="301" spans="14:14" x14ac:dyDescent="0.2">
      <c r="N301"/>
    </row>
    <row r="302" spans="14:14" x14ac:dyDescent="0.2">
      <c r="N302"/>
    </row>
    <row r="303" spans="14:14" x14ac:dyDescent="0.2">
      <c r="N303"/>
    </row>
    <row r="304" spans="14:14" x14ac:dyDescent="0.2">
      <c r="N304"/>
    </row>
    <row r="305" spans="14:14" x14ac:dyDescent="0.2">
      <c r="N305"/>
    </row>
    <row r="306" spans="14:14" x14ac:dyDescent="0.2">
      <c r="N306"/>
    </row>
    <row r="307" spans="14:14" x14ac:dyDescent="0.2">
      <c r="N307"/>
    </row>
    <row r="308" spans="14:14" x14ac:dyDescent="0.2">
      <c r="N308"/>
    </row>
    <row r="309" spans="14:14" x14ac:dyDescent="0.2">
      <c r="N309"/>
    </row>
    <row r="310" spans="14:14" x14ac:dyDescent="0.2">
      <c r="N310"/>
    </row>
    <row r="311" spans="14:14" x14ac:dyDescent="0.2">
      <c r="N311"/>
    </row>
    <row r="312" spans="14:14" x14ac:dyDescent="0.2">
      <c r="N312"/>
    </row>
    <row r="313" spans="14:14" x14ac:dyDescent="0.2">
      <c r="N313"/>
    </row>
    <row r="314" spans="14:14" x14ac:dyDescent="0.2">
      <c r="N314"/>
    </row>
    <row r="315" spans="14:14" x14ac:dyDescent="0.2">
      <c r="N315"/>
    </row>
    <row r="316" spans="14:14" x14ac:dyDescent="0.2">
      <c r="N316"/>
    </row>
    <row r="317" spans="14:14" x14ac:dyDescent="0.2">
      <c r="N317"/>
    </row>
    <row r="318" spans="14:14" x14ac:dyDescent="0.2">
      <c r="N318"/>
    </row>
    <row r="319" spans="14:14" x14ac:dyDescent="0.2">
      <c r="N319"/>
    </row>
    <row r="320" spans="14:14" x14ac:dyDescent="0.2">
      <c r="N320"/>
    </row>
    <row r="321" spans="14:14" x14ac:dyDescent="0.2">
      <c r="N321"/>
    </row>
    <row r="322" spans="14:14" x14ac:dyDescent="0.2">
      <c r="N322"/>
    </row>
    <row r="323" spans="14:14" x14ac:dyDescent="0.2">
      <c r="N323"/>
    </row>
    <row r="324" spans="14:14" x14ac:dyDescent="0.2">
      <c r="N324"/>
    </row>
    <row r="325" spans="14:14" x14ac:dyDescent="0.2">
      <c r="N325"/>
    </row>
    <row r="326" spans="14:14" x14ac:dyDescent="0.2">
      <c r="N326"/>
    </row>
    <row r="327" spans="14:14" x14ac:dyDescent="0.2">
      <c r="N327"/>
    </row>
    <row r="328" spans="14:14" x14ac:dyDescent="0.2">
      <c r="N328"/>
    </row>
    <row r="329" spans="14:14" x14ac:dyDescent="0.2">
      <c r="N329"/>
    </row>
    <row r="330" spans="14:14" x14ac:dyDescent="0.2">
      <c r="N330"/>
    </row>
    <row r="331" spans="14:14" x14ac:dyDescent="0.2">
      <c r="N331"/>
    </row>
    <row r="332" spans="14:14" x14ac:dyDescent="0.2">
      <c r="N332"/>
    </row>
    <row r="333" spans="14:14" x14ac:dyDescent="0.2">
      <c r="N333"/>
    </row>
    <row r="334" spans="14:14" x14ac:dyDescent="0.2">
      <c r="N334"/>
    </row>
    <row r="335" spans="14:14" x14ac:dyDescent="0.2">
      <c r="N335"/>
    </row>
    <row r="336" spans="14:14" x14ac:dyDescent="0.2">
      <c r="N336"/>
    </row>
    <row r="337" spans="14:14" x14ac:dyDescent="0.2">
      <c r="N337"/>
    </row>
    <row r="338" spans="14:14" x14ac:dyDescent="0.2">
      <c r="N338"/>
    </row>
    <row r="339" spans="14:14" x14ac:dyDescent="0.2">
      <c r="N339"/>
    </row>
    <row r="340" spans="14:14" x14ac:dyDescent="0.2">
      <c r="N340"/>
    </row>
    <row r="341" spans="14:14" x14ac:dyDescent="0.2">
      <c r="N341"/>
    </row>
    <row r="342" spans="14:14" x14ac:dyDescent="0.2">
      <c r="N342"/>
    </row>
    <row r="343" spans="14:14" x14ac:dyDescent="0.2">
      <c r="N343"/>
    </row>
    <row r="344" spans="14:14" x14ac:dyDescent="0.2">
      <c r="N344"/>
    </row>
    <row r="345" spans="14:14" x14ac:dyDescent="0.2">
      <c r="N345"/>
    </row>
    <row r="346" spans="14:14" x14ac:dyDescent="0.2">
      <c r="N346"/>
    </row>
    <row r="347" spans="14:14" x14ac:dyDescent="0.2">
      <c r="N347"/>
    </row>
    <row r="348" spans="14:14" x14ac:dyDescent="0.2">
      <c r="N348"/>
    </row>
    <row r="349" spans="14:14" x14ac:dyDescent="0.2">
      <c r="N349"/>
    </row>
    <row r="350" spans="14:14" x14ac:dyDescent="0.2">
      <c r="N350"/>
    </row>
    <row r="351" spans="14:14" x14ac:dyDescent="0.2">
      <c r="N351"/>
    </row>
    <row r="352" spans="14:14" x14ac:dyDescent="0.2">
      <c r="N352"/>
    </row>
    <row r="353" spans="14:14" x14ac:dyDescent="0.2">
      <c r="N353"/>
    </row>
    <row r="354" spans="14:14" x14ac:dyDescent="0.2">
      <c r="N354"/>
    </row>
    <row r="355" spans="14:14" x14ac:dyDescent="0.2">
      <c r="N355"/>
    </row>
    <row r="356" spans="14:14" x14ac:dyDescent="0.2">
      <c r="N356"/>
    </row>
    <row r="357" spans="14:14" x14ac:dyDescent="0.2">
      <c r="N357"/>
    </row>
    <row r="358" spans="14:14" x14ac:dyDescent="0.2">
      <c r="N358"/>
    </row>
    <row r="359" spans="14:14" x14ac:dyDescent="0.2">
      <c r="N359"/>
    </row>
    <row r="360" spans="14:14" x14ac:dyDescent="0.2">
      <c r="N360"/>
    </row>
    <row r="361" spans="14:14" x14ac:dyDescent="0.2">
      <c r="N361"/>
    </row>
    <row r="362" spans="14:14" x14ac:dyDescent="0.2">
      <c r="N362"/>
    </row>
    <row r="363" spans="14:14" x14ac:dyDescent="0.2">
      <c r="N363"/>
    </row>
    <row r="364" spans="14:14" x14ac:dyDescent="0.2">
      <c r="N364"/>
    </row>
    <row r="365" spans="14:14" x14ac:dyDescent="0.2">
      <c r="N365"/>
    </row>
    <row r="366" spans="14:14" x14ac:dyDescent="0.2">
      <c r="N366"/>
    </row>
    <row r="367" spans="14:14" x14ac:dyDescent="0.2">
      <c r="N367"/>
    </row>
    <row r="368" spans="14:14" x14ac:dyDescent="0.2">
      <c r="N368"/>
    </row>
    <row r="369" spans="14:14" x14ac:dyDescent="0.2">
      <c r="N369"/>
    </row>
    <row r="370" spans="14:14" x14ac:dyDescent="0.2">
      <c r="N370"/>
    </row>
    <row r="371" spans="14:14" x14ac:dyDescent="0.2">
      <c r="N371"/>
    </row>
    <row r="372" spans="14:14" x14ac:dyDescent="0.2">
      <c r="N372"/>
    </row>
    <row r="373" spans="14:14" x14ac:dyDescent="0.2">
      <c r="N373"/>
    </row>
    <row r="374" spans="14:14" x14ac:dyDescent="0.2">
      <c r="N374"/>
    </row>
    <row r="375" spans="14:14" x14ac:dyDescent="0.2">
      <c r="N375"/>
    </row>
    <row r="376" spans="14:14" x14ac:dyDescent="0.2">
      <c r="N376"/>
    </row>
    <row r="377" spans="14:14" x14ac:dyDescent="0.2">
      <c r="N377"/>
    </row>
    <row r="378" spans="14:14" x14ac:dyDescent="0.2">
      <c r="N378"/>
    </row>
    <row r="379" spans="14:14" x14ac:dyDescent="0.2">
      <c r="N379"/>
    </row>
    <row r="380" spans="14:14" x14ac:dyDescent="0.2">
      <c r="N380"/>
    </row>
    <row r="381" spans="14:14" x14ac:dyDescent="0.2">
      <c r="N381"/>
    </row>
    <row r="382" spans="14:14" x14ac:dyDescent="0.2">
      <c r="N382"/>
    </row>
    <row r="383" spans="14:14" x14ac:dyDescent="0.2">
      <c r="N383"/>
    </row>
    <row r="384" spans="14:14" x14ac:dyDescent="0.2">
      <c r="N384"/>
    </row>
    <row r="385" spans="14:14" x14ac:dyDescent="0.2">
      <c r="N385"/>
    </row>
    <row r="386" spans="14:14" x14ac:dyDescent="0.2">
      <c r="N386"/>
    </row>
    <row r="387" spans="14:14" x14ac:dyDescent="0.2">
      <c r="N387"/>
    </row>
    <row r="388" spans="14:14" x14ac:dyDescent="0.2">
      <c r="N388"/>
    </row>
    <row r="389" spans="14:14" x14ac:dyDescent="0.2">
      <c r="N389"/>
    </row>
    <row r="390" spans="14:14" x14ac:dyDescent="0.2">
      <c r="N390"/>
    </row>
    <row r="391" spans="14:14" x14ac:dyDescent="0.2">
      <c r="N391"/>
    </row>
    <row r="392" spans="14:14" x14ac:dyDescent="0.2">
      <c r="N392"/>
    </row>
    <row r="393" spans="14:14" x14ac:dyDescent="0.2">
      <c r="N393"/>
    </row>
    <row r="394" spans="14:14" x14ac:dyDescent="0.2">
      <c r="N394"/>
    </row>
    <row r="395" spans="14:14" x14ac:dyDescent="0.2">
      <c r="N395"/>
    </row>
    <row r="396" spans="14:14" x14ac:dyDescent="0.2">
      <c r="N396"/>
    </row>
    <row r="397" spans="14:14" x14ac:dyDescent="0.2">
      <c r="N397"/>
    </row>
    <row r="398" spans="14:14" x14ac:dyDescent="0.2">
      <c r="N398"/>
    </row>
    <row r="399" spans="14:14" x14ac:dyDescent="0.2">
      <c r="N399"/>
    </row>
    <row r="400" spans="14:14" x14ac:dyDescent="0.2">
      <c r="N400"/>
    </row>
    <row r="401" spans="14:14" x14ac:dyDescent="0.2">
      <c r="N401"/>
    </row>
    <row r="402" spans="14:14" x14ac:dyDescent="0.2">
      <c r="N402"/>
    </row>
    <row r="403" spans="14:14" x14ac:dyDescent="0.2">
      <c r="N403"/>
    </row>
    <row r="404" spans="14:14" x14ac:dyDescent="0.2">
      <c r="N404"/>
    </row>
    <row r="405" spans="14:14" x14ac:dyDescent="0.2">
      <c r="N405"/>
    </row>
    <row r="406" spans="14:14" x14ac:dyDescent="0.2">
      <c r="N406"/>
    </row>
    <row r="407" spans="14:14" x14ac:dyDescent="0.2">
      <c r="N407"/>
    </row>
    <row r="408" spans="14:14" x14ac:dyDescent="0.2">
      <c r="N408"/>
    </row>
    <row r="409" spans="14:14" x14ac:dyDescent="0.2">
      <c r="N409"/>
    </row>
    <row r="410" spans="14:14" x14ac:dyDescent="0.2">
      <c r="N410"/>
    </row>
    <row r="411" spans="14:14" x14ac:dyDescent="0.2">
      <c r="N411"/>
    </row>
    <row r="412" spans="14:14" x14ac:dyDescent="0.2">
      <c r="N412"/>
    </row>
    <row r="413" spans="14:14" x14ac:dyDescent="0.2">
      <c r="N413"/>
    </row>
    <row r="414" spans="14:14" x14ac:dyDescent="0.2">
      <c r="N414"/>
    </row>
    <row r="415" spans="14:14" x14ac:dyDescent="0.2">
      <c r="N415"/>
    </row>
    <row r="416" spans="14:14" x14ac:dyDescent="0.2">
      <c r="N416"/>
    </row>
    <row r="417" spans="14:14" x14ac:dyDescent="0.2">
      <c r="N417"/>
    </row>
    <row r="418" spans="14:14" x14ac:dyDescent="0.2">
      <c r="N418"/>
    </row>
    <row r="419" spans="14:14" x14ac:dyDescent="0.2">
      <c r="N419"/>
    </row>
    <row r="420" spans="14:14" x14ac:dyDescent="0.2">
      <c r="N420"/>
    </row>
    <row r="421" spans="14:14" x14ac:dyDescent="0.2">
      <c r="N421"/>
    </row>
    <row r="422" spans="14:14" x14ac:dyDescent="0.2">
      <c r="N422"/>
    </row>
    <row r="423" spans="14:14" x14ac:dyDescent="0.2">
      <c r="N423"/>
    </row>
    <row r="424" spans="14:14" x14ac:dyDescent="0.2">
      <c r="N424"/>
    </row>
    <row r="425" spans="14:14" x14ac:dyDescent="0.2">
      <c r="N425"/>
    </row>
    <row r="426" spans="14:14" x14ac:dyDescent="0.2">
      <c r="N426"/>
    </row>
    <row r="427" spans="14:14" x14ac:dyDescent="0.2">
      <c r="N427"/>
    </row>
    <row r="428" spans="14:14" x14ac:dyDescent="0.2">
      <c r="N428"/>
    </row>
    <row r="429" spans="14:14" x14ac:dyDescent="0.2">
      <c r="N429"/>
    </row>
    <row r="430" spans="14:14" x14ac:dyDescent="0.2">
      <c r="N430"/>
    </row>
    <row r="431" spans="14:14" x14ac:dyDescent="0.2">
      <c r="N431"/>
    </row>
    <row r="432" spans="14:14" x14ac:dyDescent="0.2">
      <c r="N432"/>
    </row>
    <row r="433" spans="14:14" x14ac:dyDescent="0.2">
      <c r="N433"/>
    </row>
    <row r="434" spans="14:14" x14ac:dyDescent="0.2">
      <c r="N434"/>
    </row>
    <row r="435" spans="14:14" x14ac:dyDescent="0.2">
      <c r="N435"/>
    </row>
    <row r="436" spans="14:14" x14ac:dyDescent="0.2">
      <c r="N436"/>
    </row>
    <row r="437" spans="14:14" x14ac:dyDescent="0.2">
      <c r="N437"/>
    </row>
    <row r="438" spans="14:14" x14ac:dyDescent="0.2">
      <c r="N438"/>
    </row>
    <row r="439" spans="14:14" x14ac:dyDescent="0.2">
      <c r="N439"/>
    </row>
    <row r="440" spans="14:14" x14ac:dyDescent="0.2">
      <c r="N440"/>
    </row>
    <row r="441" spans="14:14" x14ac:dyDescent="0.2">
      <c r="N441"/>
    </row>
    <row r="442" spans="14:14" x14ac:dyDescent="0.2">
      <c r="N442"/>
    </row>
    <row r="443" spans="14:14" x14ac:dyDescent="0.2">
      <c r="N443"/>
    </row>
    <row r="444" spans="14:14" x14ac:dyDescent="0.2">
      <c r="N444"/>
    </row>
    <row r="445" spans="14:14" x14ac:dyDescent="0.2">
      <c r="N445"/>
    </row>
    <row r="446" spans="14:14" x14ac:dyDescent="0.2">
      <c r="N446"/>
    </row>
    <row r="447" spans="14:14" x14ac:dyDescent="0.2">
      <c r="N447"/>
    </row>
    <row r="448" spans="14:14" x14ac:dyDescent="0.2">
      <c r="N448"/>
    </row>
    <row r="449" spans="14:14" x14ac:dyDescent="0.2">
      <c r="N449"/>
    </row>
    <row r="450" spans="14:14" x14ac:dyDescent="0.2">
      <c r="N450"/>
    </row>
    <row r="451" spans="14:14" x14ac:dyDescent="0.2">
      <c r="N451"/>
    </row>
    <row r="452" spans="14:14" x14ac:dyDescent="0.2">
      <c r="N452"/>
    </row>
    <row r="453" spans="14:14" x14ac:dyDescent="0.2">
      <c r="N453"/>
    </row>
    <row r="454" spans="14:14" x14ac:dyDescent="0.2">
      <c r="N454"/>
    </row>
    <row r="455" spans="14:14" x14ac:dyDescent="0.2">
      <c r="N455"/>
    </row>
    <row r="456" spans="14:14" x14ac:dyDescent="0.2">
      <c r="N456"/>
    </row>
    <row r="457" spans="14:14" x14ac:dyDescent="0.2">
      <c r="N457"/>
    </row>
    <row r="458" spans="14:14" x14ac:dyDescent="0.2">
      <c r="N458"/>
    </row>
    <row r="459" spans="14:14" x14ac:dyDescent="0.2">
      <c r="N459"/>
    </row>
    <row r="460" spans="14:14" x14ac:dyDescent="0.2">
      <c r="N460"/>
    </row>
    <row r="461" spans="14:14" x14ac:dyDescent="0.2">
      <c r="N461"/>
    </row>
    <row r="462" spans="14:14" x14ac:dyDescent="0.2">
      <c r="N462"/>
    </row>
    <row r="463" spans="14:14" x14ac:dyDescent="0.2">
      <c r="N463"/>
    </row>
    <row r="464" spans="14:14" x14ac:dyDescent="0.2">
      <c r="N464"/>
    </row>
    <row r="465" spans="14:14" x14ac:dyDescent="0.2">
      <c r="N465"/>
    </row>
    <row r="466" spans="14:14" x14ac:dyDescent="0.2">
      <c r="N466"/>
    </row>
    <row r="467" spans="14:14" x14ac:dyDescent="0.2">
      <c r="N467"/>
    </row>
    <row r="468" spans="14:14" x14ac:dyDescent="0.2">
      <c r="N468"/>
    </row>
    <row r="469" spans="14:14" x14ac:dyDescent="0.2">
      <c r="N469"/>
    </row>
    <row r="470" spans="14:14" x14ac:dyDescent="0.2">
      <c r="N470"/>
    </row>
    <row r="471" spans="14:14" x14ac:dyDescent="0.2">
      <c r="N471"/>
    </row>
    <row r="472" spans="14:14" x14ac:dyDescent="0.2">
      <c r="N472"/>
    </row>
    <row r="473" spans="14:14" x14ac:dyDescent="0.2">
      <c r="N473"/>
    </row>
    <row r="474" spans="14:14" x14ac:dyDescent="0.2">
      <c r="N474"/>
    </row>
    <row r="475" spans="14:14" x14ac:dyDescent="0.2">
      <c r="N475"/>
    </row>
    <row r="476" spans="14:14" x14ac:dyDescent="0.2">
      <c r="N476"/>
    </row>
    <row r="477" spans="14:14" x14ac:dyDescent="0.2">
      <c r="N477"/>
    </row>
    <row r="478" spans="14:14" x14ac:dyDescent="0.2">
      <c r="N478"/>
    </row>
    <row r="479" spans="14:14" x14ac:dyDescent="0.2">
      <c r="N479"/>
    </row>
    <row r="480" spans="14:14" x14ac:dyDescent="0.2">
      <c r="N480"/>
    </row>
    <row r="481" spans="14:14" x14ac:dyDescent="0.2">
      <c r="N481"/>
    </row>
    <row r="482" spans="14:14" x14ac:dyDescent="0.2">
      <c r="N482"/>
    </row>
    <row r="483" spans="14:14" x14ac:dyDescent="0.2">
      <c r="N483"/>
    </row>
    <row r="484" spans="14:14" x14ac:dyDescent="0.2">
      <c r="N484"/>
    </row>
    <row r="485" spans="14:14" x14ac:dyDescent="0.2">
      <c r="N485"/>
    </row>
    <row r="486" spans="14:14" x14ac:dyDescent="0.2">
      <c r="N486"/>
    </row>
    <row r="487" spans="14:14" x14ac:dyDescent="0.2">
      <c r="N487"/>
    </row>
    <row r="488" spans="14:14" x14ac:dyDescent="0.2">
      <c r="N488"/>
    </row>
    <row r="489" spans="14:14" x14ac:dyDescent="0.2">
      <c r="N489"/>
    </row>
    <row r="490" spans="14:14" x14ac:dyDescent="0.2">
      <c r="N490"/>
    </row>
    <row r="491" spans="14:14" x14ac:dyDescent="0.2">
      <c r="N491"/>
    </row>
    <row r="492" spans="14:14" x14ac:dyDescent="0.2">
      <c r="N492"/>
    </row>
    <row r="493" spans="14:14" x14ac:dyDescent="0.2">
      <c r="N493"/>
    </row>
    <row r="494" spans="14:14" x14ac:dyDescent="0.2">
      <c r="N494"/>
    </row>
    <row r="495" spans="14:14" x14ac:dyDescent="0.2">
      <c r="N495"/>
    </row>
    <row r="496" spans="14:14" x14ac:dyDescent="0.2">
      <c r="N496"/>
    </row>
    <row r="497" spans="14:14" x14ac:dyDescent="0.2">
      <c r="N497"/>
    </row>
    <row r="498" spans="14:14" x14ac:dyDescent="0.2">
      <c r="N498"/>
    </row>
    <row r="499" spans="14:14" x14ac:dyDescent="0.2">
      <c r="N499"/>
    </row>
    <row r="500" spans="14:14" x14ac:dyDescent="0.2">
      <c r="N500"/>
    </row>
    <row r="501" spans="14:14" x14ac:dyDescent="0.2">
      <c r="N501"/>
    </row>
    <row r="502" spans="14:14" x14ac:dyDescent="0.2">
      <c r="N502"/>
    </row>
    <row r="503" spans="14:14" x14ac:dyDescent="0.2">
      <c r="N503"/>
    </row>
    <row r="504" spans="14:14" x14ac:dyDescent="0.2">
      <c r="N504"/>
    </row>
    <row r="505" spans="14:14" x14ac:dyDescent="0.2">
      <c r="N505"/>
    </row>
    <row r="506" spans="14:14" x14ac:dyDescent="0.2">
      <c r="N506"/>
    </row>
    <row r="507" spans="14:14" x14ac:dyDescent="0.2">
      <c r="N507"/>
    </row>
    <row r="508" spans="14:14" x14ac:dyDescent="0.2">
      <c r="N508"/>
    </row>
    <row r="509" spans="14:14" x14ac:dyDescent="0.2">
      <c r="N509"/>
    </row>
    <row r="510" spans="14:14" x14ac:dyDescent="0.2">
      <c r="N510"/>
    </row>
    <row r="511" spans="14:14" x14ac:dyDescent="0.2">
      <c r="N511"/>
    </row>
    <row r="512" spans="14:14" x14ac:dyDescent="0.2">
      <c r="N512"/>
    </row>
    <row r="513" spans="14:14" x14ac:dyDescent="0.2">
      <c r="N513"/>
    </row>
    <row r="514" spans="14:14" x14ac:dyDescent="0.2">
      <c r="N514"/>
    </row>
    <row r="515" spans="14:14" x14ac:dyDescent="0.2">
      <c r="N515"/>
    </row>
    <row r="516" spans="14:14" x14ac:dyDescent="0.2">
      <c r="N516"/>
    </row>
    <row r="517" spans="14:14" x14ac:dyDescent="0.2">
      <c r="N517"/>
    </row>
    <row r="518" spans="14:14" x14ac:dyDescent="0.2">
      <c r="N518"/>
    </row>
    <row r="519" spans="14:14" x14ac:dyDescent="0.2">
      <c r="N519"/>
    </row>
    <row r="520" spans="14:14" x14ac:dyDescent="0.2">
      <c r="N520"/>
    </row>
    <row r="521" spans="14:14" x14ac:dyDescent="0.2">
      <c r="N521"/>
    </row>
    <row r="522" spans="14:14" x14ac:dyDescent="0.2">
      <c r="N522"/>
    </row>
    <row r="523" spans="14:14" x14ac:dyDescent="0.2">
      <c r="N523"/>
    </row>
    <row r="524" spans="14:14" x14ac:dyDescent="0.2">
      <c r="N524"/>
    </row>
    <row r="525" spans="14:14" x14ac:dyDescent="0.2">
      <c r="N525"/>
    </row>
    <row r="526" spans="14:14" x14ac:dyDescent="0.2">
      <c r="N526"/>
    </row>
    <row r="527" spans="14:14" x14ac:dyDescent="0.2">
      <c r="N527"/>
    </row>
    <row r="528" spans="14:14" x14ac:dyDescent="0.2">
      <c r="N528"/>
    </row>
    <row r="529" spans="14:14" x14ac:dyDescent="0.2">
      <c r="N529"/>
    </row>
    <row r="530" spans="14:14" x14ac:dyDescent="0.2">
      <c r="N530"/>
    </row>
    <row r="531" spans="14:14" x14ac:dyDescent="0.2">
      <c r="N531"/>
    </row>
    <row r="532" spans="14:14" x14ac:dyDescent="0.2">
      <c r="N532"/>
    </row>
    <row r="533" spans="14:14" x14ac:dyDescent="0.2">
      <c r="N533"/>
    </row>
    <row r="534" spans="14:14" x14ac:dyDescent="0.2">
      <c r="N534"/>
    </row>
    <row r="535" spans="14:14" x14ac:dyDescent="0.2">
      <c r="N535"/>
    </row>
    <row r="536" spans="14:14" x14ac:dyDescent="0.2">
      <c r="N536"/>
    </row>
    <row r="537" spans="14:14" x14ac:dyDescent="0.2">
      <c r="N537"/>
    </row>
    <row r="538" spans="14:14" x14ac:dyDescent="0.2">
      <c r="N538"/>
    </row>
    <row r="539" spans="14:14" x14ac:dyDescent="0.2">
      <c r="N539"/>
    </row>
    <row r="540" spans="14:14" x14ac:dyDescent="0.2">
      <c r="N540"/>
    </row>
    <row r="541" spans="14:14" x14ac:dyDescent="0.2">
      <c r="N541"/>
    </row>
    <row r="542" spans="14:14" x14ac:dyDescent="0.2">
      <c r="N542"/>
    </row>
    <row r="543" spans="14:14" x14ac:dyDescent="0.2">
      <c r="N543"/>
    </row>
    <row r="544" spans="14:14" x14ac:dyDescent="0.2">
      <c r="N544"/>
    </row>
    <row r="545" spans="14:14" x14ac:dyDescent="0.2">
      <c r="N545"/>
    </row>
    <row r="546" spans="14:14" x14ac:dyDescent="0.2">
      <c r="N546"/>
    </row>
    <row r="547" spans="14:14" x14ac:dyDescent="0.2">
      <c r="N547"/>
    </row>
    <row r="548" spans="14:14" x14ac:dyDescent="0.2">
      <c r="N548"/>
    </row>
    <row r="549" spans="14:14" x14ac:dyDescent="0.2">
      <c r="N549"/>
    </row>
    <row r="550" spans="14:14" x14ac:dyDescent="0.2">
      <c r="N550"/>
    </row>
    <row r="551" spans="14:14" x14ac:dyDescent="0.2">
      <c r="N551"/>
    </row>
    <row r="552" spans="14:14" x14ac:dyDescent="0.2">
      <c r="N552"/>
    </row>
    <row r="553" spans="14:14" x14ac:dyDescent="0.2">
      <c r="N553"/>
    </row>
    <row r="554" spans="14:14" x14ac:dyDescent="0.2">
      <c r="N554"/>
    </row>
    <row r="555" spans="14:14" x14ac:dyDescent="0.2">
      <c r="N555"/>
    </row>
    <row r="556" spans="14:14" x14ac:dyDescent="0.2">
      <c r="N556"/>
    </row>
    <row r="557" spans="14:14" x14ac:dyDescent="0.2">
      <c r="N557"/>
    </row>
    <row r="558" spans="14:14" x14ac:dyDescent="0.2">
      <c r="N558"/>
    </row>
    <row r="559" spans="14:14" x14ac:dyDescent="0.2">
      <c r="N559"/>
    </row>
    <row r="560" spans="14:14" x14ac:dyDescent="0.2">
      <c r="N560"/>
    </row>
    <row r="561" spans="14:14" x14ac:dyDescent="0.2">
      <c r="N561"/>
    </row>
    <row r="562" spans="14:14" x14ac:dyDescent="0.2">
      <c r="N562"/>
    </row>
    <row r="563" spans="14:14" x14ac:dyDescent="0.2">
      <c r="N563"/>
    </row>
    <row r="564" spans="14:14" x14ac:dyDescent="0.2">
      <c r="N564"/>
    </row>
    <row r="565" spans="14:14" x14ac:dyDescent="0.2">
      <c r="N565"/>
    </row>
    <row r="566" spans="14:14" x14ac:dyDescent="0.2">
      <c r="N566"/>
    </row>
    <row r="567" spans="14:14" x14ac:dyDescent="0.2">
      <c r="N567"/>
    </row>
    <row r="568" spans="14:14" x14ac:dyDescent="0.2">
      <c r="N568"/>
    </row>
    <row r="569" spans="14:14" x14ac:dyDescent="0.2">
      <c r="N569"/>
    </row>
    <row r="570" spans="14:14" x14ac:dyDescent="0.2">
      <c r="N570"/>
    </row>
    <row r="571" spans="14:14" x14ac:dyDescent="0.2">
      <c r="N571"/>
    </row>
    <row r="572" spans="14:14" x14ac:dyDescent="0.2">
      <c r="N572"/>
    </row>
    <row r="573" spans="14:14" x14ac:dyDescent="0.2">
      <c r="N573"/>
    </row>
    <row r="574" spans="14:14" x14ac:dyDescent="0.2">
      <c r="N574"/>
    </row>
    <row r="575" spans="14:14" x14ac:dyDescent="0.2">
      <c r="N575"/>
    </row>
    <row r="576" spans="14:14" x14ac:dyDescent="0.2">
      <c r="N576"/>
    </row>
    <row r="577" spans="14:14" x14ac:dyDescent="0.2">
      <c r="N577"/>
    </row>
    <row r="578" spans="14:14" x14ac:dyDescent="0.2">
      <c r="N578"/>
    </row>
    <row r="579" spans="14:14" x14ac:dyDescent="0.2">
      <c r="N579"/>
    </row>
    <row r="580" spans="14:14" x14ac:dyDescent="0.2">
      <c r="N580"/>
    </row>
    <row r="581" spans="14:14" x14ac:dyDescent="0.2">
      <c r="N581"/>
    </row>
    <row r="582" spans="14:14" x14ac:dyDescent="0.2">
      <c r="N582"/>
    </row>
    <row r="583" spans="14:14" x14ac:dyDescent="0.2">
      <c r="N583"/>
    </row>
    <row r="584" spans="14:14" x14ac:dyDescent="0.2">
      <c r="N584"/>
    </row>
    <row r="585" spans="14:14" x14ac:dyDescent="0.2">
      <c r="N585"/>
    </row>
    <row r="586" spans="14:14" x14ac:dyDescent="0.2">
      <c r="N586"/>
    </row>
    <row r="587" spans="14:14" x14ac:dyDescent="0.2">
      <c r="N587"/>
    </row>
    <row r="588" spans="14:14" x14ac:dyDescent="0.2">
      <c r="N588"/>
    </row>
    <row r="589" spans="14:14" x14ac:dyDescent="0.2">
      <c r="N589"/>
    </row>
    <row r="590" spans="14:14" x14ac:dyDescent="0.2">
      <c r="N590"/>
    </row>
    <row r="591" spans="14:14" x14ac:dyDescent="0.2">
      <c r="N591"/>
    </row>
    <row r="592" spans="14:14" x14ac:dyDescent="0.2">
      <c r="N592"/>
    </row>
    <row r="593" spans="14:14" x14ac:dyDescent="0.2">
      <c r="N593"/>
    </row>
    <row r="594" spans="14:14" x14ac:dyDescent="0.2">
      <c r="N594"/>
    </row>
    <row r="595" spans="14:14" x14ac:dyDescent="0.2">
      <c r="N595"/>
    </row>
    <row r="596" spans="14:14" x14ac:dyDescent="0.2">
      <c r="N596"/>
    </row>
    <row r="597" spans="14:14" x14ac:dyDescent="0.2">
      <c r="N597"/>
    </row>
    <row r="598" spans="14:14" x14ac:dyDescent="0.2">
      <c r="N598"/>
    </row>
    <row r="599" spans="14:14" x14ac:dyDescent="0.2">
      <c r="N599"/>
    </row>
    <row r="600" spans="14:14" x14ac:dyDescent="0.2">
      <c r="N600"/>
    </row>
    <row r="601" spans="14:14" x14ac:dyDescent="0.2">
      <c r="N601"/>
    </row>
    <row r="602" spans="14:14" x14ac:dyDescent="0.2">
      <c r="N602"/>
    </row>
    <row r="603" spans="14:14" x14ac:dyDescent="0.2">
      <c r="N603"/>
    </row>
    <row r="604" spans="14:14" x14ac:dyDescent="0.2">
      <c r="N604"/>
    </row>
    <row r="605" spans="14:14" x14ac:dyDescent="0.2">
      <c r="N605"/>
    </row>
    <row r="606" spans="14:14" x14ac:dyDescent="0.2">
      <c r="N606"/>
    </row>
    <row r="607" spans="14:14" x14ac:dyDescent="0.2">
      <c r="N607"/>
    </row>
    <row r="608" spans="14:14" x14ac:dyDescent="0.2">
      <c r="N608"/>
    </row>
    <row r="609" spans="14:14" x14ac:dyDescent="0.2">
      <c r="N609"/>
    </row>
    <row r="610" spans="14:14" x14ac:dyDescent="0.2">
      <c r="N610"/>
    </row>
    <row r="611" spans="14:14" x14ac:dyDescent="0.2">
      <c r="N611"/>
    </row>
    <row r="612" spans="14:14" x14ac:dyDescent="0.2">
      <c r="N612"/>
    </row>
    <row r="613" spans="14:14" x14ac:dyDescent="0.2">
      <c r="N613"/>
    </row>
    <row r="614" spans="14:14" x14ac:dyDescent="0.2">
      <c r="N614"/>
    </row>
    <row r="615" spans="14:14" x14ac:dyDescent="0.2">
      <c r="N615"/>
    </row>
    <row r="616" spans="14:14" x14ac:dyDescent="0.2">
      <c r="N616"/>
    </row>
    <row r="617" spans="14:14" x14ac:dyDescent="0.2">
      <c r="N617"/>
    </row>
    <row r="618" spans="14:14" x14ac:dyDescent="0.2">
      <c r="N618"/>
    </row>
    <row r="619" spans="14:14" x14ac:dyDescent="0.2">
      <c r="N619"/>
    </row>
    <row r="620" spans="14:14" x14ac:dyDescent="0.2">
      <c r="N620"/>
    </row>
    <row r="621" spans="14:14" x14ac:dyDescent="0.2">
      <c r="N621"/>
    </row>
    <row r="622" spans="14:14" x14ac:dyDescent="0.2">
      <c r="N622"/>
    </row>
    <row r="623" spans="14:14" x14ac:dyDescent="0.2">
      <c r="N623"/>
    </row>
    <row r="624" spans="14:14" x14ac:dyDescent="0.2">
      <c r="N624"/>
    </row>
    <row r="625" spans="14:14" x14ac:dyDescent="0.2">
      <c r="N625"/>
    </row>
    <row r="626" spans="14:14" x14ac:dyDescent="0.2">
      <c r="N626"/>
    </row>
    <row r="627" spans="14:14" x14ac:dyDescent="0.2">
      <c r="N627"/>
    </row>
    <row r="628" spans="14:14" x14ac:dyDescent="0.2">
      <c r="N628"/>
    </row>
    <row r="629" spans="14:14" x14ac:dyDescent="0.2">
      <c r="N629"/>
    </row>
    <row r="630" spans="14:14" x14ac:dyDescent="0.2">
      <c r="N630"/>
    </row>
    <row r="631" spans="14:14" x14ac:dyDescent="0.2">
      <c r="N631"/>
    </row>
    <row r="632" spans="14:14" x14ac:dyDescent="0.2">
      <c r="N632"/>
    </row>
    <row r="633" spans="14:14" x14ac:dyDescent="0.2">
      <c r="N633"/>
    </row>
    <row r="634" spans="14:14" x14ac:dyDescent="0.2">
      <c r="N634"/>
    </row>
    <row r="635" spans="14:14" x14ac:dyDescent="0.2">
      <c r="N635"/>
    </row>
    <row r="636" spans="14:14" x14ac:dyDescent="0.2">
      <c r="N636"/>
    </row>
    <row r="637" spans="14:14" x14ac:dyDescent="0.2">
      <c r="N637"/>
    </row>
    <row r="638" spans="14:14" x14ac:dyDescent="0.2">
      <c r="N638"/>
    </row>
    <row r="639" spans="14:14" x14ac:dyDescent="0.2">
      <c r="N639"/>
    </row>
    <row r="640" spans="14:14" x14ac:dyDescent="0.2">
      <c r="N640"/>
    </row>
    <row r="641" spans="14:14" x14ac:dyDescent="0.2">
      <c r="N641"/>
    </row>
    <row r="642" spans="14:14" x14ac:dyDescent="0.2">
      <c r="N642"/>
    </row>
    <row r="643" spans="14:14" x14ac:dyDescent="0.2">
      <c r="N643"/>
    </row>
    <row r="644" spans="14:14" x14ac:dyDescent="0.2">
      <c r="N644"/>
    </row>
    <row r="645" spans="14:14" x14ac:dyDescent="0.2">
      <c r="N645"/>
    </row>
    <row r="646" spans="14:14" x14ac:dyDescent="0.2">
      <c r="N646"/>
    </row>
    <row r="647" spans="14:14" x14ac:dyDescent="0.2">
      <c r="N647"/>
    </row>
    <row r="648" spans="14:14" x14ac:dyDescent="0.2">
      <c r="N648"/>
    </row>
    <row r="649" spans="14:14" x14ac:dyDescent="0.2">
      <c r="N649"/>
    </row>
    <row r="650" spans="14:14" x14ac:dyDescent="0.2">
      <c r="N650"/>
    </row>
    <row r="651" spans="14:14" x14ac:dyDescent="0.2">
      <c r="N651"/>
    </row>
    <row r="652" spans="14:14" x14ac:dyDescent="0.2">
      <c r="N652"/>
    </row>
    <row r="653" spans="14:14" x14ac:dyDescent="0.2">
      <c r="N653"/>
    </row>
    <row r="654" spans="14:14" x14ac:dyDescent="0.2">
      <c r="N654"/>
    </row>
    <row r="655" spans="14:14" x14ac:dyDescent="0.2">
      <c r="N655"/>
    </row>
    <row r="656" spans="14:14" x14ac:dyDescent="0.2">
      <c r="N656"/>
    </row>
    <row r="657" spans="14:14" x14ac:dyDescent="0.2">
      <c r="N657"/>
    </row>
    <row r="658" spans="14:14" x14ac:dyDescent="0.2">
      <c r="N658"/>
    </row>
    <row r="659" spans="14:14" x14ac:dyDescent="0.2">
      <c r="N659"/>
    </row>
    <row r="660" spans="14:14" x14ac:dyDescent="0.2">
      <c r="N660"/>
    </row>
    <row r="661" spans="14:14" x14ac:dyDescent="0.2">
      <c r="N661"/>
    </row>
    <row r="662" spans="14:14" x14ac:dyDescent="0.2">
      <c r="N662"/>
    </row>
    <row r="663" spans="14:14" x14ac:dyDescent="0.2">
      <c r="N663"/>
    </row>
    <row r="664" spans="14:14" x14ac:dyDescent="0.2">
      <c r="N664"/>
    </row>
    <row r="665" spans="14:14" x14ac:dyDescent="0.2">
      <c r="N665"/>
    </row>
    <row r="666" spans="14:14" x14ac:dyDescent="0.2">
      <c r="N666"/>
    </row>
    <row r="667" spans="14:14" x14ac:dyDescent="0.2">
      <c r="N667"/>
    </row>
    <row r="668" spans="14:14" x14ac:dyDescent="0.2">
      <c r="N668"/>
    </row>
    <row r="669" spans="14:14" x14ac:dyDescent="0.2">
      <c r="N669"/>
    </row>
    <row r="670" spans="14:14" x14ac:dyDescent="0.2">
      <c r="N670"/>
    </row>
    <row r="671" spans="14:14" x14ac:dyDescent="0.2">
      <c r="N671"/>
    </row>
    <row r="672" spans="14:14" x14ac:dyDescent="0.2">
      <c r="N672"/>
    </row>
    <row r="673" spans="14:14" x14ac:dyDescent="0.2">
      <c r="N673"/>
    </row>
    <row r="674" spans="14:14" x14ac:dyDescent="0.2">
      <c r="N674"/>
    </row>
    <row r="675" spans="14:14" x14ac:dyDescent="0.2">
      <c r="N675"/>
    </row>
  </sheetData>
  <phoneticPr fontId="0" type="noConversion"/>
  <pageMargins left="0.75" right="0.75" top="0.54" bottom="0.55000000000000004" header="0.5" footer="0.5"/>
  <pageSetup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LOAN TOTALS</vt:lpstr>
      <vt:lpstr>SERVICES</vt:lpstr>
      <vt:lpstr>'LOAN TOTALS'!Print_Area</vt:lpstr>
      <vt:lpstr>SERVICES!Print_Area</vt:lpstr>
      <vt:lpstr>'LOAN TOTALS'!Print_Titles</vt:lpstr>
    </vt:vector>
  </TitlesOfParts>
  <Company>MECU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Karin Fitzpatrick</cp:lastModifiedBy>
  <cp:lastPrinted>2020-05-15T16:47:29Z</cp:lastPrinted>
  <dcterms:created xsi:type="dcterms:W3CDTF">2002-11-05T16:37:39Z</dcterms:created>
  <dcterms:modified xsi:type="dcterms:W3CDTF">2020-05-15T16:48:47Z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{B76A3B27-30CA-4CE9-8271-9BC4E27A82C6}</vt:lpwstr>
  </property>
</Properties>
</file>